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 semestr 2024" sheetId="1" r:id="rId4"/>
    <sheet name="II semestr 2024" sheetId="2" r:id="rId5"/>
    <sheet name="III semestr 2025" sheetId="3" r:id="rId6"/>
    <sheet name="IV semestr 2025" sheetId="4" r:id="rId7"/>
    <sheet name="MBA Transformacja Energetyczna" sheetId="5" r:id="rId8"/>
  </sheets>
</workbook>
</file>

<file path=xl/sharedStrings.xml><?xml version="1.0" encoding="utf-8"?>
<sst xmlns="http://schemas.openxmlformats.org/spreadsheetml/2006/main" uniqueCount="317">
  <si>
    <t>Semestr I</t>
  </si>
  <si>
    <t>Data</t>
  </si>
  <si>
    <t>Godziny</t>
  </si>
  <si>
    <t>forma / sala</t>
  </si>
  <si>
    <t>MBA Usługi Publiczne</t>
  </si>
  <si>
    <t>MBA Transformacja Energetyczna i Cyfrowa</t>
  </si>
  <si>
    <t xml:space="preserve">Przedmiot </t>
  </si>
  <si>
    <t>Prowadzący</t>
  </si>
  <si>
    <t>godziny</t>
  </si>
  <si>
    <t>sobota 23.III.2024</t>
  </si>
  <si>
    <t>9.00-17.00</t>
  </si>
  <si>
    <t xml:space="preserve">stacjonarnie </t>
  </si>
  <si>
    <t xml:space="preserve">PR, marketing i media (10) </t>
  </si>
  <si>
    <t>Paweł Tkaczyk</t>
  </si>
  <si>
    <t>Trening umiejętności kierowniczych, przywódczych i przedsiębiorczych (10)</t>
  </si>
  <si>
    <t xml:space="preserve">dr Tomasz Pilewicz, Zakład Przedsiębiorczości, Instytut Przedsiębiorstwa, Kolegium Nauk o Przedsiębiorstwie SGH </t>
  </si>
  <si>
    <t>niedziela 24.III.2024</t>
  </si>
  <si>
    <t>Psychologia pracy, organizacji i zarządzania (10)</t>
  </si>
  <si>
    <t>dr M.Stasiła-Sieradzka, Uniwersytet Śląski</t>
  </si>
  <si>
    <t>sobota 6.IV.2023</t>
  </si>
  <si>
    <t>Zarządzanie sobą i zespołem (10)</t>
  </si>
  <si>
    <t>prof. dr hab. A. Frączkiewicz-Wronka, Uniwersytet Ekonomiczny</t>
  </si>
  <si>
    <t>Paweł Tkaczyk Agencja MIDEA</t>
  </si>
  <si>
    <t>niedziela 7.IV.2023</t>
  </si>
  <si>
    <t>sobota 20.IV.2023</t>
  </si>
  <si>
    <t>online</t>
  </si>
  <si>
    <t>Etyka, zarządzanie ryzykiem i decyzje biznesowe (10)</t>
  </si>
  <si>
    <t>dr hab. Aleksandra Kuzior, prof.PŚ Polietchnika Ślaska</t>
  </si>
  <si>
    <t>Strategie biznesowe i projekty menedżerskie (10)</t>
  </si>
  <si>
    <t>dr Seweryn Tchórzewski, Politechnika Śląska</t>
  </si>
  <si>
    <t>niedziela 21.IV.2023</t>
  </si>
  <si>
    <t>9.00-13.00</t>
  </si>
  <si>
    <t>Etykieta i kreowanie własnego wizerunku (10)</t>
  </si>
  <si>
    <t>A.Świst-Kamińsk Szkoła Męskiego Stylu</t>
  </si>
  <si>
    <t>Strategie biznesowe i projekty menedżerskie (5)</t>
  </si>
  <si>
    <t>13.00-17.00</t>
  </si>
  <si>
    <t>Trening umiejętności menedżerskich - negocjacje (do potwierdzneia) (10)</t>
  </si>
  <si>
    <t>dr Aldis Sigurdardóttir Reykjavik University</t>
  </si>
  <si>
    <t>Trening umiejętności menedżerskich (5)</t>
  </si>
  <si>
    <t>prof. dr hab. Marek Szopa Exbis – Napłoszek, Szopa, Szóstak Sp. J.</t>
  </si>
  <si>
    <t>sobota 11.V.2023</t>
  </si>
  <si>
    <t>Zarządzanie zasobami ludzkimi i jego narzędzia (10)</t>
  </si>
  <si>
    <t>Rockwell Automation HR Prezes Łukasz Niesłuchowski - koordynator przedmiotu</t>
  </si>
  <si>
    <t>dr hab. Aleksandra Kuzior, prof.PŚ; Politechnika Śląska</t>
  </si>
  <si>
    <t>niedziela 12.V.2023</t>
  </si>
  <si>
    <t>dr Irena Kamińska-Radomska        The Protocol School of Poland</t>
  </si>
  <si>
    <t>sobota 25.V.2023</t>
  </si>
  <si>
    <t>Sesja wyjazdowa krajowa (10)</t>
  </si>
  <si>
    <t>Orlen</t>
  </si>
  <si>
    <t xml:space="preserve">Rockwell Automation EMEA HR Busines Partner Robert Bednarz, OEM Director Łukasz Niesłuchowski, </t>
  </si>
  <si>
    <t>niedziela 26.V.2023</t>
  </si>
  <si>
    <t>dr S.Tchórzewski, Politechnika Śląska</t>
  </si>
  <si>
    <t>sobota  8.VI.2023</t>
  </si>
  <si>
    <t>16.00-20.00</t>
  </si>
  <si>
    <t>prof. A.Hajdasiński, Neynrode Business University</t>
  </si>
  <si>
    <t>prof. dr hab. Małgorzata Dobrowolska Szkoła Biznesu Politechniki Śląskiej</t>
  </si>
  <si>
    <t>niedziala 9.VI.2023</t>
  </si>
  <si>
    <t>Trening umiejętności menedżerskich (10)</t>
  </si>
  <si>
    <t>sobota 15.VI.2023</t>
  </si>
  <si>
    <t>wyjazd</t>
  </si>
  <si>
    <t>Partner biznesowy profilu MBA</t>
  </si>
  <si>
    <t>niedziela 16.VI.2023</t>
  </si>
  <si>
    <t>Trening umiejętności menedżerskich - negocjacje (do potwierdzneia) (5)</t>
  </si>
  <si>
    <t>Zarządzanie sobą i zespołem wielokulturowym (10)</t>
  </si>
  <si>
    <t>prof. dr hab. Aldona Frączkiewicz-Wronka, Uniwersytet Ekonomiczny</t>
  </si>
  <si>
    <t>sobota 22.VI.2023</t>
  </si>
  <si>
    <r>
      <rPr>
        <b val="1"/>
        <sz val="14"/>
        <color indexed="8"/>
        <rFont val="Calibri"/>
      </rPr>
      <t>Zjazdy MBA: Semestr III</t>
    </r>
  </si>
  <si>
    <t>forma/ sala</t>
  </si>
  <si>
    <t>Przedmiot</t>
  </si>
  <si>
    <t>niedziela 6.X.2024</t>
  </si>
  <si>
    <t xml:space="preserve">on-line </t>
  </si>
  <si>
    <t>Ekonomia menedżerska – makro i mikro (10)</t>
  </si>
  <si>
    <t>prof. dr hab. I.Jonek-Kowalska, Politechnika Śląska</t>
  </si>
  <si>
    <t>sobota 12.X.2024</t>
  </si>
  <si>
    <t>Prawo cywilne, handlowe i postępowanie podatkowe (10)</t>
  </si>
  <si>
    <t>Igor Hanas, kancelaria Wardyński</t>
  </si>
  <si>
    <t>niedziela 13.X.2024</t>
  </si>
  <si>
    <t>sobota 26.X.2024</t>
  </si>
  <si>
    <t>stacjonarnie Astor-Kraków</t>
  </si>
  <si>
    <t>Metody ilościowe i statystyka biznesowa (10)</t>
  </si>
  <si>
    <t>ASTOR, dr M. Hadwiczak, Koordynator przedmiotu</t>
  </si>
  <si>
    <t>niedziela 27.X.2024</t>
  </si>
  <si>
    <t>9:00-17:00</t>
  </si>
  <si>
    <t>stacjonarnie Astor-Kraków (online)</t>
  </si>
  <si>
    <t>sobota 16.XI.2024</t>
  </si>
  <si>
    <t>stacjonarnie</t>
  </si>
  <si>
    <t>Rachunkowość finansowa i zarządcza (10)</t>
  </si>
  <si>
    <t>Parek Naukowo - Technologiczny "Technopark Gliwice" sp. z o.o. ul. Konarskiego 18C - koordynator przedmiotu dr Sabina Ostrowska</t>
  </si>
  <si>
    <t>niedziela 17.XI.2024</t>
  </si>
  <si>
    <t>9:17:00</t>
  </si>
  <si>
    <t>sobota 23.XI.2024</t>
  </si>
  <si>
    <t xml:space="preserve">online </t>
  </si>
  <si>
    <t xml:space="preserve">Ekonomia menedżerska – makro i mikro (10) </t>
  </si>
  <si>
    <t>niedziela 24.XI.2024</t>
  </si>
  <si>
    <t>Trening umiejętności menedżerskich (10) Negocjacje</t>
  </si>
  <si>
    <t>EXBIS sp. z o.o. prof. dr hab. Marek Szopa koordynator przedmiotu</t>
  </si>
  <si>
    <t>sobota 30.XI.2024</t>
  </si>
  <si>
    <t>stacjonarniezajęcia w języku angielskim</t>
  </si>
  <si>
    <t>dr Aldis Aldís Guðný Sigurðardóttir Reykiavik University / ZOPA</t>
  </si>
  <si>
    <t>niedziela 1.XII.2024</t>
  </si>
  <si>
    <t>stacjonarnie zajęcia w języku angielskim</t>
  </si>
  <si>
    <t>sobota 7.XII.2024</t>
  </si>
  <si>
    <t>niedziela 8.XII.2024</t>
  </si>
  <si>
    <r>
      <rPr>
        <sz val="10"/>
        <color indexed="8"/>
        <rFont val="Calibri (Tekst podstawowy)"/>
      </rPr>
      <t>9.00-</t>
    </r>
    <r>
      <rPr>
        <b val="1"/>
        <sz val="10"/>
        <color indexed="8"/>
        <rFont val="Calibri (Tekst podstawowy)"/>
      </rPr>
      <t>13</t>
    </r>
    <r>
      <rPr>
        <sz val="10"/>
        <color indexed="8"/>
        <rFont val="Calibri (Tekst podstawowy)"/>
      </rPr>
      <t>.00</t>
    </r>
  </si>
  <si>
    <t>Prawo cywilne, handlowe i postępowanie podatkowe (5)</t>
  </si>
  <si>
    <r>
      <rPr>
        <b val="1"/>
        <sz val="10"/>
        <color indexed="8"/>
        <rFont val="Calibri (Tekst podstawowy)"/>
      </rPr>
      <t>13.00</t>
    </r>
    <r>
      <rPr>
        <sz val="10"/>
        <color indexed="8"/>
        <rFont val="Calibri (Tekst podstawowy)"/>
      </rPr>
      <t>-17.00</t>
    </r>
  </si>
  <si>
    <t xml:space="preserve">Trening umiejętności menedżerskich (5) </t>
  </si>
  <si>
    <t>sobota  14.XII.2024</t>
  </si>
  <si>
    <t>Rachunkowość finansowa i zarządcza (5)</t>
  </si>
  <si>
    <r>
      <rPr>
        <b val="1"/>
        <sz val="10"/>
        <color indexed="8"/>
        <rFont val="Calibri (Tekst podstawowy)"/>
      </rPr>
      <t>13:00</t>
    </r>
    <r>
      <rPr>
        <sz val="10"/>
        <color indexed="8"/>
        <rFont val="Calibri (Tekst podstawowy)"/>
      </rPr>
      <t>-17:00</t>
    </r>
  </si>
  <si>
    <t>niedziela 15.XII.2024</t>
  </si>
  <si>
    <t xml:space="preserve">Trening umiejętności menedżerskich (10) </t>
  </si>
  <si>
    <t>sobota  11.I.2025</t>
  </si>
  <si>
    <t>Zarządzanie finansowe, budżetowanie i kontroling (10)</t>
  </si>
  <si>
    <t>dr hab. Grzegorz Głód, prof. UE Uniwersytet Ekonomiczny</t>
  </si>
  <si>
    <t>niedziela 12.I.2025</t>
  </si>
  <si>
    <t>sobota 18.I.2025</t>
  </si>
  <si>
    <t>niedziela 19.I.2025</t>
  </si>
  <si>
    <t>Zarządzanie finansowe, budżetowanie i kontroling (5)</t>
  </si>
  <si>
    <t>Miesiąc</t>
  </si>
  <si>
    <t xml:space="preserve">marzec </t>
  </si>
  <si>
    <t>sobota 8.III.2025</t>
  </si>
  <si>
    <t>projekt doradczo-wdrożeniowy (10)</t>
  </si>
  <si>
    <t>prof. dr hab. inż. Krzysztof Pikoń, Wydział Energetyki i Ochrony środowiska, Politechnika Śląska,  CEK aula C ul. Konarskiego 18 B, Gliwice</t>
  </si>
  <si>
    <t>niedziela 9.III.2025</t>
  </si>
  <si>
    <r>
      <rPr>
        <sz val="10"/>
        <color indexed="8"/>
        <rFont val="Calibri"/>
      </rPr>
      <t xml:space="preserve">projekt doradczo-wdrożeniowy (10) </t>
    </r>
    <r>
      <rPr>
        <sz val="10"/>
        <color indexed="17"/>
        <rFont val="Calibri (Tekst podstawowy)"/>
      </rPr>
      <t xml:space="preserve"> </t>
    </r>
  </si>
  <si>
    <t>prof. PŚ., dr hab. inż. Jarosław Brodny, Wydział Organizacji i Zarządzania, Politechnika Śląska, CEK aula C ul. Konarskiego 18 B, Gliwice</t>
  </si>
  <si>
    <t>sobota 15.III.2025</t>
  </si>
  <si>
    <t>stacjonarnie wyjazd</t>
  </si>
  <si>
    <t>spotkanie z praktykiem 1/3 (10)</t>
  </si>
  <si>
    <t>prof. dr hab. inż. Jakub Kupecki, Instytut Energetyki, ul. Mory 8 Warszawa</t>
  </si>
  <si>
    <t>niedziela 16.III.2025</t>
  </si>
  <si>
    <t>Trening Umiejętnosci Menedżerskich (10)</t>
  </si>
  <si>
    <t>sobota 29.III.2025</t>
  </si>
  <si>
    <t>Legislacja i dekarbonizacja energetyki i przemysłu w UE i na świecie</t>
  </si>
  <si>
    <t>Jakub Wiech Energatyka po prostu, CEK aula C ul. Konarskiego 18 B, Gliwice</t>
  </si>
  <si>
    <t>dodatkowo w piątek (28.03.2025) zapraszamy Państwa na Dzień Otwarty MBA - konferencję organizowaną przez Stowarzyszenie MBA Polietchniki Śląskiej i Szkoły Biznesu Politechniki Śląskiej i na uroczystą Galę MBA (udział w spotakniach jest dla chętnych - nie jest obowiązkowe, nie stanowi integralnej części programu MBA)</t>
  </si>
  <si>
    <t>niedziela 30.III.2025</t>
  </si>
  <si>
    <t>Polityka energetyczna, rynek energii i paliw: studia przypadku</t>
  </si>
  <si>
    <t xml:space="preserve">Jakub Wiech Energatyka po prostu, CEK aula C ul. Konarskiego 18 B, Gliwice </t>
  </si>
  <si>
    <r>
      <rPr>
        <b val="1"/>
        <sz val="14"/>
        <color indexed="8"/>
        <rFont val="Calibri"/>
      </rPr>
      <t>kwiecień</t>
    </r>
    <r>
      <rPr>
        <sz val="14"/>
        <color indexed="8"/>
        <rFont val="Calibri"/>
      </rPr>
      <t xml:space="preserve"> </t>
    </r>
  </si>
  <si>
    <t>sobota 12.IV.2025</t>
  </si>
  <si>
    <t>Nowoczesne zarządzanie, metody badań biznesowych i metody doradcze // Changing Global Landscape (przedmiot obieralny) (10)</t>
  </si>
  <si>
    <t>Nyenrode Business University, NL ( prof. Haico Ebbers)</t>
  </si>
  <si>
    <t>niedziela 13.IV.2025</t>
  </si>
  <si>
    <t>sobota 26.IV.2025</t>
  </si>
  <si>
    <t>Zarządzanie zmianą w kontekście postępu społecznego i technologicznego (10)</t>
  </si>
  <si>
    <t>Oławski Klaster Energetyczny, Gaj Oławski 21a</t>
  </si>
  <si>
    <t>niedziela 27.IV.2025</t>
  </si>
  <si>
    <t xml:space="preserve">Oławski Klaster Energetyczny, Gaj Oławski 21a </t>
  </si>
  <si>
    <r>
      <rPr>
        <b val="1"/>
        <sz val="14"/>
        <color indexed="8"/>
        <rFont val="Calibri"/>
      </rPr>
      <t xml:space="preserve">maj </t>
    </r>
    <r>
      <rPr>
        <sz val="14"/>
        <color indexed="8"/>
        <rFont val="Calibri"/>
      </rPr>
      <t>(Majówka + Boże Ciało 30V)</t>
    </r>
  </si>
  <si>
    <t>sobota 10.V.2025</t>
  </si>
  <si>
    <t>Nowe technologie w zarządzaniu (10)</t>
  </si>
  <si>
    <t>prof. PŚ. dr hab. inż. Damian Gąsiorek, Wydział Mechaniczny Technologiczny, Politechnika Śląska, Łukasiewicz/o.Kraków, CEK aula C ul. Konarskiego 18 B, Gliwice</t>
  </si>
  <si>
    <t>niedziela 11.V.2025</t>
  </si>
  <si>
    <r>
      <rPr>
        <sz val="10"/>
        <color indexed="8"/>
        <rFont val="Calibri"/>
      </rPr>
      <t>9.00-</t>
    </r>
    <r>
      <rPr>
        <b val="1"/>
        <sz val="10"/>
        <color indexed="8"/>
        <rFont val="Calibri"/>
      </rPr>
      <t>13</t>
    </r>
    <r>
      <rPr>
        <sz val="10"/>
        <color indexed="8"/>
        <rFont val="Calibri"/>
      </rPr>
      <t>.00</t>
    </r>
  </si>
  <si>
    <t>Nowe technologie w zarządzaniu (5)</t>
  </si>
  <si>
    <t>13:00-17:00</t>
  </si>
  <si>
    <t>Trening Umiejętnosci Menedżerskich (5)</t>
  </si>
  <si>
    <t>sobota  24.V.2025</t>
  </si>
  <si>
    <t>stacjonarnie (wyjazdowe)</t>
  </si>
  <si>
    <t>spotkanie z praktykiem 2/3 (10)</t>
  </si>
  <si>
    <t>Ostrava; VŠB – Technická univerzita Ostrava
17. listopadu 2172/15
708 00 Ostrava-Poruba</t>
  </si>
  <si>
    <t>niedziela 25.V.2025</t>
  </si>
  <si>
    <t xml:space="preserve">spotkanie z praktykiem 3/3 (10) </t>
  </si>
  <si>
    <t xml:space="preserve">czerwiec </t>
  </si>
  <si>
    <t>sobota 31.V.2025</t>
  </si>
  <si>
    <t>sesja wyjazdowa krajowa (10)</t>
  </si>
  <si>
    <t>dr inż. Artur Pollak, APA Group ul. Tarnogórska 251, Gliwice</t>
  </si>
  <si>
    <t>niedziela 1.VI.2025</t>
  </si>
  <si>
    <t>stacjonarne</t>
  </si>
  <si>
    <t>Paweł Orlof, Prezes Zarządu Veolia Energia Warszawa S.A.,                                        CEK aula C ul. Konarskiego 18 B, Gliwice                                                                                                             Blok 1: Rola strony społecznej w polskiej branży elektroenergetycznej i ciepłowniczej, skuteczna metodyka zarządzania relacjami pomiędzy zarządami spółek eneregtycznych i związakmi zawodowymi.
Blok 2: Metodyka zarządzania polskimi i międzynarodowymi holdingami energetycznymi - skuteczny corporate governance w praktyce.
Blok 3: Zarządzanie projektami w energetyce  - projekty macierzowe i inwestycyjne.</t>
  </si>
  <si>
    <t>sobota 14.VI.2025</t>
  </si>
  <si>
    <t>niedziela 15.VI.2025</t>
  </si>
  <si>
    <t>26.02.2025-1.03.2025</t>
  </si>
  <si>
    <t>wizyta studyjna Nynrode Business University</t>
  </si>
  <si>
    <r>
      <rPr>
        <b val="1"/>
        <sz val="14"/>
        <color indexed="8"/>
        <rFont val="Calibri"/>
      </rPr>
      <t>Zjazdy MBA: Semestr IV</t>
    </r>
  </si>
  <si>
    <t>październik</t>
  </si>
  <si>
    <t>sobota 4.X.2025</t>
  </si>
  <si>
    <t>Integracja pionowa i pozioma w organizacji. Integracja systemów. Technologie przyrostowe</t>
  </si>
  <si>
    <t>EMT Systems sp. z.o.o. Cechownia ul. Bojkowska 35A Gliwice</t>
  </si>
  <si>
    <t>niedziela 5.X.2025</t>
  </si>
  <si>
    <t xml:space="preserve">stacjonarne </t>
  </si>
  <si>
    <t>prof. dr hab. inż. Grzegorz Przybyła Wydział Inżynierii i Środowiska i Energetyki Politechniki Śląskiej CEK aula C ul. Konarskiego 18 B, Gliwice</t>
  </si>
  <si>
    <t>sobota 11.X.2025</t>
  </si>
  <si>
    <t>Ocena technologii i produktu, transfer i komercjalizacja rozwiązań (10)</t>
  </si>
  <si>
    <t>dr inż.Magadalena Letun Łątka, Centrum Inkubacji i Transferu Technologii Politechnika Śląska koordynator przedmiotu</t>
  </si>
  <si>
    <t>niedziela 12.X.2025</t>
  </si>
  <si>
    <t>Cyberbepieczeństwo (10)</t>
  </si>
  <si>
    <t>prof. PŚ., dr hab. inż. Adrian Kopczyński Wydział Automatyki, Elektroniki i Informatyki, Politechniki Śląskiej CEK aula C ul. Konarskiego 18 B, Gliwice</t>
  </si>
  <si>
    <t>sobota 25.X.2025</t>
  </si>
  <si>
    <t>Transformacja energetyczna - rola, znaczenie, ocena i perspektywy (10)</t>
  </si>
  <si>
    <t>Grzegorz Onichimowski PSE, CEK aula C ul. Konarskiego 18 B, Gliwice</t>
  </si>
  <si>
    <t>niedziela 26.X.2025</t>
  </si>
  <si>
    <t>Decentralizacja energetyki a bezpieczeństwo energetyczne (10)</t>
  </si>
  <si>
    <t>Semerjak Grzegorz, Orlen Południe SA, CEK aula C ul. Konarskiego 18 B, Gliwice</t>
  </si>
  <si>
    <t>listopad</t>
  </si>
  <si>
    <t>sobota 15.XI.2025</t>
  </si>
  <si>
    <t>niedziela 16.XI.2025</t>
  </si>
  <si>
    <t>9.00:17:00</t>
  </si>
  <si>
    <t>sobota 22.XI.2025</t>
  </si>
  <si>
    <t>Realizacja projektów pozasystemowych, rozproszonych, GOZ (10)</t>
  </si>
  <si>
    <t xml:space="preserve">Tomasz Szczygielski, prof. dr hab. Inż. Pronobis Marek, CEK aula C ul. Konarskiego 18 B, Gliwice
</t>
  </si>
  <si>
    <t>niedziela 23.XI.2025</t>
  </si>
  <si>
    <t>Autonomiczne roboty</t>
  </si>
  <si>
    <t>sobota 29.XI.2025</t>
  </si>
  <si>
    <t>dr inż. Hanna Purzyńska Łukasiewicz-GIT ul. Karola Miarki 12/14 Gliwice</t>
  </si>
  <si>
    <t>grudzień</t>
  </si>
  <si>
    <t>niedziela 30.XI.2025</t>
  </si>
  <si>
    <t>Poszerzona rzeczywistość. Symulacje i wizualizacje procesów</t>
  </si>
  <si>
    <t>sobota 13.XII.2025</t>
  </si>
  <si>
    <t>online/stacjonarnie</t>
  </si>
  <si>
    <t>Gospodarka o Obiegu Zamkniętym (woda, odpady, energia elektryczna, ciepło) Podtytuł: Gospodarka obiegu zamkniętego w energetyce a proces neutralności klimatycznej (10)</t>
  </si>
  <si>
    <t>Paweł Orlof, Prezes Zarządu Veolia Energia Warszawa S.A., CEK aula C ul. Konarskiego 18 B, Gliwice</t>
  </si>
  <si>
    <t>niedziela 14.XII.2025</t>
  </si>
  <si>
    <t>Przemysłowy Internet Rzeczy. Big data - przetwarzanie dużych zbiorów danych, chmura obliczeniowa</t>
  </si>
  <si>
    <t>sobota  20.XII.2025</t>
  </si>
  <si>
    <t>on-line</t>
  </si>
  <si>
    <t>projekt doradczo-wdrożeniowy (5)</t>
  </si>
  <si>
    <t>styczeń</t>
  </si>
  <si>
    <t>OBRONY 10,11.01.2026</t>
  </si>
  <si>
    <t>Przedmioty</t>
  </si>
  <si>
    <t>Symbol</t>
  </si>
  <si>
    <t>Nazwa przedmiotu</t>
  </si>
  <si>
    <t>Liczba godzin zajęć</t>
  </si>
  <si>
    <t>Liczba ECTS</t>
  </si>
  <si>
    <t>Wykład</t>
  </si>
  <si>
    <t>Ćwiczenia</t>
  </si>
  <si>
    <t>Laboratorium</t>
  </si>
  <si>
    <t>Seminarium</t>
  </si>
  <si>
    <t>Projekt</t>
  </si>
  <si>
    <t>P_01</t>
  </si>
  <si>
    <t>Zarządzanie sobą i zespołem wielokulturowym</t>
  </si>
  <si>
    <t>P_02</t>
  </si>
  <si>
    <t>Etykieta i kreowanie własnego wizerunku</t>
  </si>
  <si>
    <t>P_03</t>
  </si>
  <si>
    <t>Zarządzanie finansowe, budżetowanie, kontroling</t>
  </si>
  <si>
    <t>P_04</t>
  </si>
  <si>
    <t>Prawo cywilne, handlowe i postępowanie podatkowe</t>
  </si>
  <si>
    <t>P_05</t>
  </si>
  <si>
    <t>Rachunkowość finansowa i zarządcza</t>
  </si>
  <si>
    <t>P_06</t>
  </si>
  <si>
    <t>Zarządzanie strategiczne, strategie biznesowe i projekty menedżerskie</t>
  </si>
  <si>
    <t>P_07</t>
  </si>
  <si>
    <t>Nowe technologie w zarządzaniu</t>
  </si>
  <si>
    <t>P_08</t>
  </si>
  <si>
    <r>
      <rPr>
        <i val="1"/>
        <u val="single"/>
        <sz val="11"/>
        <color indexed="8"/>
        <rFont val="PT Serif"/>
      </rPr>
      <t>przedmiot do wyboru:</t>
    </r>
    <r>
      <rPr>
        <i val="1"/>
        <sz val="11"/>
        <color indexed="8"/>
        <rFont val="PT Serif"/>
      </rPr>
      <t xml:space="preserve">   </t>
    </r>
    <r>
      <rPr>
        <sz val="11"/>
        <color indexed="8"/>
        <rFont val="PT Serif"/>
      </rPr>
      <t xml:space="preserve">                                                                                   Nowoczesne zarządzanie, metody badań biznesowych i umiejętności doradcze 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Changing Global Landscape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Otoczenie ekonomiczne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Zarządzanie międzynarodowe 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Zarządzanie operacyjne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Zarządzanie konfliktem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Zarządzanie efektywnością pracowniczą</t>
    </r>
  </si>
  <si>
    <t>P_09</t>
  </si>
  <si>
    <t>Psychologia pracy, organizacji i zarządzania</t>
  </si>
  <si>
    <t>P_10</t>
  </si>
  <si>
    <t>PR, marketing i media</t>
  </si>
  <si>
    <t>P_11</t>
  </si>
  <si>
    <t>Ekonomia menedżerska (makro i mikro)</t>
  </si>
  <si>
    <t>P_12</t>
  </si>
  <si>
    <t xml:space="preserve">Zarządzanie zasobami ludzkimi i jego narzędzia </t>
  </si>
  <si>
    <t>P_13</t>
  </si>
  <si>
    <t>Trening umiejętności kierowniczych, przywódczych i przedsiębiorczych w kontekście zarządzania ryzykiem i decyzji biznesowych</t>
  </si>
  <si>
    <t>P_14</t>
  </si>
  <si>
    <t>Metody ilościowe i statystyka biznesowa</t>
  </si>
  <si>
    <t>P_15</t>
  </si>
  <si>
    <t>Etyka biznesu, koncepcja zrównoważonego rozwoju i społecznej odpowiedzialności biznesu, ład korporacyjny</t>
  </si>
  <si>
    <t>P_16</t>
  </si>
  <si>
    <t>Zarządzanie zmianą w kontekście postępu społecznego i technologicznego</t>
  </si>
  <si>
    <t>P_17</t>
  </si>
  <si>
    <r>
      <rPr>
        <sz val="11"/>
        <color indexed="8"/>
        <rFont val="PT Serif"/>
      </rPr>
      <t xml:space="preserve">Spotkania z praktykiem / Guest Speakers
</t>
    </r>
    <r>
      <rPr>
        <i val="1"/>
        <u val="single"/>
        <sz val="11"/>
        <color indexed="8"/>
        <rFont val="PT Serif"/>
      </rPr>
      <t>Obszary do wyboru:</t>
    </r>
    <r>
      <rPr>
        <sz val="11"/>
        <color indexed="8"/>
        <rFont val="PT Serif"/>
      </rPr>
      <t xml:space="preserve">
</t>
    </r>
    <r>
      <rPr>
        <i val="1"/>
        <sz val="11"/>
        <color indexed="8"/>
        <rFont val="PT Serif"/>
      </rPr>
      <t xml:space="preserve">lub </t>
    </r>
    <r>
      <rPr>
        <sz val="11"/>
        <color indexed="8"/>
        <rFont val="PT Serif"/>
      </rPr>
      <t xml:space="preserve">Otoczenie ekonomiczne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Transformacja cyfrowa 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Transformacja energetyczna
</t>
    </r>
    <r>
      <rPr>
        <i val="1"/>
        <sz val="11"/>
        <color indexed="8"/>
        <rFont val="PT Serif"/>
      </rPr>
      <t xml:space="preserve">lub </t>
    </r>
    <r>
      <rPr>
        <sz val="11"/>
        <color indexed="8"/>
        <rFont val="PT Serif"/>
      </rPr>
      <t xml:space="preserve">Zarządzanie nowymi technologiami 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Społeczna odpowiedzialność biznesu
</t>
    </r>
    <r>
      <rPr>
        <i val="1"/>
        <sz val="11"/>
        <color indexed="8"/>
        <rFont val="PT Serif"/>
      </rPr>
      <t>lub</t>
    </r>
    <r>
      <rPr>
        <sz val="11"/>
        <color indexed="8"/>
        <rFont val="PT Serif"/>
      </rPr>
      <t xml:space="preserve"> Zrównoważony rozwój biznesu
</t>
    </r>
    <r>
      <rPr>
        <i val="1"/>
        <sz val="11"/>
        <color indexed="8"/>
        <rFont val="PT Serif"/>
      </rPr>
      <t xml:space="preserve">lub </t>
    </r>
    <r>
      <rPr>
        <sz val="11"/>
        <color indexed="8"/>
        <rFont val="PT Serif"/>
      </rPr>
      <t>Ład korporacyjny</t>
    </r>
  </si>
  <si>
    <t>P_18</t>
  </si>
  <si>
    <r>
      <rPr>
        <sz val="11"/>
        <color indexed="8"/>
        <rFont val="PT Serif"/>
      </rPr>
      <t xml:space="preserve">Sesje wyjazdowe krajowe lub zagraniczne / Domestic or foreign Company visits
</t>
    </r>
    <r>
      <rPr>
        <i val="1"/>
        <u val="single"/>
        <sz val="11"/>
        <color indexed="8"/>
        <rFont val="PT Serif"/>
      </rPr>
      <t>Obszary obowiązkowe:</t>
    </r>
    <r>
      <rPr>
        <sz val="11"/>
        <color indexed="8"/>
        <rFont val="PT Serif"/>
      </rPr>
      <t xml:space="preserve">
</t>
    </r>
    <r>
      <rPr>
        <sz val="11"/>
        <color indexed="8"/>
        <rFont val="PT Serif"/>
      </rPr>
      <t xml:space="preserve">Transformacja cyfrowa i społeczne aspekty wprowadzania technologii; 
</t>
    </r>
    <r>
      <rPr>
        <sz val="11"/>
        <color indexed="8"/>
        <rFont val="PT Serif"/>
      </rPr>
      <t>Modele biznesowe dla Przemysłu 4.0</t>
    </r>
  </si>
  <si>
    <t>P_19</t>
  </si>
  <si>
    <t>Trening umiejętności menedżerskich</t>
  </si>
  <si>
    <t>P_20</t>
  </si>
  <si>
    <t>P_21</t>
  </si>
  <si>
    <t>P_22</t>
  </si>
  <si>
    <t>Decentralizacja energetyki a bezpieczeństwo energetyczne</t>
  </si>
  <si>
    <t>P_23</t>
  </si>
  <si>
    <t>Gospodarka o Obiegu Zamkniętym (woda, odpady, energia elektryczna, ciepło)</t>
  </si>
  <si>
    <t>P_24</t>
  </si>
  <si>
    <t>Transformacja energetyczna - rola, znaczenie, ocena i perspektywy</t>
  </si>
  <si>
    <t>P_25</t>
  </si>
  <si>
    <t>Realizacja projektów pozasystemowych, rozproszonych, GOZ</t>
  </si>
  <si>
    <t>P_26</t>
  </si>
  <si>
    <t>P_27</t>
  </si>
  <si>
    <t>P_28</t>
  </si>
  <si>
    <t>P_29</t>
  </si>
  <si>
    <t>P_30</t>
  </si>
  <si>
    <t xml:space="preserve">Cyberbezpieczeństwo </t>
  </si>
  <si>
    <t>P_31</t>
  </si>
  <si>
    <t xml:space="preserve">Ocena technologii i produktu, transfer i komercjalizacja rozwiązań </t>
  </si>
  <si>
    <t>P_32</t>
  </si>
  <si>
    <t>Projekt doradczo-wdrożeniowy z obszaru transformacji energetycznej i cyfrowej</t>
  </si>
  <si>
    <t>P_33</t>
  </si>
  <si>
    <r>
      <rPr>
        <sz val="11"/>
        <color indexed="8"/>
        <rFont val="PT Serif"/>
      </rPr>
      <t xml:space="preserve">Wizyta studyjna w zagranicznej uczelni partnerskiej
</t>
    </r>
    <r>
      <rPr>
        <i val="1"/>
        <u val="single"/>
        <sz val="11"/>
        <color indexed="8"/>
        <rFont val="PT Serif"/>
      </rPr>
      <t>Obszary</t>
    </r>
    <r>
      <rPr>
        <sz val="11"/>
        <color indexed="8"/>
        <rFont val="PT Serif"/>
      </rPr>
      <t>: Innowacyjne metody zarządzania</t>
    </r>
  </si>
  <si>
    <t>SUMA</t>
  </si>
  <si>
    <t>A</t>
  </si>
  <si>
    <t xml:space="preserve"> MODUŁY TEMATYCZNE</t>
  </si>
  <si>
    <t>semestr 1</t>
  </si>
  <si>
    <t>semestr 2</t>
  </si>
  <si>
    <t>semestr 3</t>
  </si>
  <si>
    <t>semestr 4</t>
  </si>
  <si>
    <t>Lp</t>
  </si>
  <si>
    <t>Razem godziny</t>
  </si>
  <si>
    <t>w tym</t>
  </si>
  <si>
    <t>Razem 
ECTS</t>
  </si>
  <si>
    <t>15 tyg.</t>
  </si>
  <si>
    <t>wykłady</t>
  </si>
  <si>
    <t>ćwicz.</t>
  </si>
  <si>
    <t>laboratorium</t>
  </si>
  <si>
    <t>seminarium</t>
  </si>
  <si>
    <t>wykł.</t>
  </si>
  <si>
    <t>ECTS</t>
  </si>
  <si>
    <t>ZO</t>
  </si>
  <si>
    <t>E</t>
  </si>
  <si>
    <r>
      <rPr>
        <i val="1"/>
        <u val="single"/>
        <sz val="8"/>
        <color indexed="8"/>
        <rFont val="Arial"/>
      </rPr>
      <t xml:space="preserve">przedmiot do wyboru: </t>
    </r>
    <r>
      <rPr>
        <i val="1"/>
        <sz val="8"/>
        <color indexed="8"/>
        <rFont val="Arial"/>
      </rPr>
      <t xml:space="preserve">    </t>
    </r>
    <r>
      <rPr>
        <sz val="8"/>
        <color indexed="8"/>
        <rFont val="Arial"/>
      </rPr>
      <t xml:space="preserve">                                                                                                                Nowoczesne zarządzanie, metody badań biznesowych i umiejętności doradcze 
</t>
    </r>
    <r>
      <rPr>
        <sz val="8"/>
        <color indexed="8"/>
        <rFont val="Arial"/>
      </rPr>
      <t xml:space="preserve">lub Changing Global Landscape
</t>
    </r>
    <r>
      <rPr>
        <sz val="8"/>
        <color indexed="8"/>
        <rFont val="Arial"/>
      </rPr>
      <t xml:space="preserve">lub Otoczenie ekonomiczne
</t>
    </r>
    <r>
      <rPr>
        <sz val="8"/>
        <color indexed="8"/>
        <rFont val="Arial"/>
      </rPr>
      <t xml:space="preserve">lub Zarządzanie międzynarodowe 
</t>
    </r>
    <r>
      <rPr>
        <sz val="8"/>
        <color indexed="8"/>
        <rFont val="Arial"/>
      </rPr>
      <t xml:space="preserve">lub Zarządzanie operacyjne
</t>
    </r>
    <r>
      <rPr>
        <sz val="8"/>
        <color indexed="8"/>
        <rFont val="Arial"/>
      </rPr>
      <t xml:space="preserve">lub Zarządzanie konfliktem
</t>
    </r>
    <r>
      <rPr>
        <sz val="8"/>
        <color indexed="8"/>
        <rFont val="Arial"/>
      </rPr>
      <t>lub Zarządzanie efektywnością pracowniczą</t>
    </r>
  </si>
  <si>
    <r>
      <rPr>
        <sz val="8"/>
        <color indexed="8"/>
        <rFont val="Arial"/>
      </rPr>
      <t xml:space="preserve">Spotkania z praktykiem / Guest Speakers
</t>
    </r>
    <r>
      <rPr>
        <i val="1"/>
        <u val="single"/>
        <sz val="8"/>
        <color indexed="8"/>
        <rFont val="Arial"/>
      </rPr>
      <t xml:space="preserve">Obszary do wyboru:
</t>
    </r>
    <r>
      <rPr>
        <sz val="8"/>
        <color indexed="8"/>
        <rFont val="Arial"/>
      </rPr>
      <t xml:space="preserve">lub Otoczenie ekonomiczne
</t>
    </r>
    <r>
      <rPr>
        <sz val="8"/>
        <color indexed="8"/>
        <rFont val="Arial"/>
      </rPr>
      <t xml:space="preserve">lub Transformacja cyfrowa 
</t>
    </r>
    <r>
      <rPr>
        <sz val="8"/>
        <color indexed="8"/>
        <rFont val="Arial"/>
      </rPr>
      <t xml:space="preserve">lub Transformacja energetyczna
</t>
    </r>
    <r>
      <rPr>
        <sz val="8"/>
        <color indexed="8"/>
        <rFont val="Arial"/>
      </rPr>
      <t xml:space="preserve">lub Zarządzanie nowymi technologiami 
</t>
    </r>
    <r>
      <rPr>
        <sz val="8"/>
        <color indexed="8"/>
        <rFont val="Arial"/>
      </rPr>
      <t xml:space="preserve">lub Społeczna odpowiedzialność biznesu
</t>
    </r>
    <r>
      <rPr>
        <sz val="8"/>
        <color indexed="8"/>
        <rFont val="Arial"/>
      </rPr>
      <t xml:space="preserve">lub Zrównoważony rozwój biznesu
</t>
    </r>
    <r>
      <rPr>
        <sz val="8"/>
        <color indexed="8"/>
        <rFont val="Arial"/>
      </rPr>
      <t>lub Ład korporacyjny</t>
    </r>
  </si>
  <si>
    <t>ZAL</t>
  </si>
  <si>
    <r>
      <rPr>
        <sz val="8"/>
        <color indexed="8"/>
        <rFont val="Arial"/>
      </rPr>
      <t xml:space="preserve">Sesje wyjazdowe krajowe lub zagraniczne / Domestic or foreign Company visits
</t>
    </r>
    <r>
      <rPr>
        <i val="1"/>
        <u val="single"/>
        <sz val="8"/>
        <color indexed="8"/>
        <rFont val="Arial"/>
      </rPr>
      <t>Obszary obowiązkowe:</t>
    </r>
    <r>
      <rPr>
        <sz val="8"/>
        <color indexed="8"/>
        <rFont val="Arial"/>
      </rPr>
      <t xml:space="preserve">
</t>
    </r>
    <r>
      <rPr>
        <sz val="8"/>
        <color indexed="8"/>
        <rFont val="Arial"/>
      </rPr>
      <t xml:space="preserve">Transformacja cyfrowa i społeczne aspekty wprowadzania technologii; 
</t>
    </r>
    <r>
      <rPr>
        <sz val="8"/>
        <color indexed="8"/>
        <rFont val="Arial"/>
      </rPr>
      <t>Modele biznesowe dla Przemysłu 4.0</t>
    </r>
  </si>
  <si>
    <r>
      <rPr>
        <sz val="8"/>
        <color indexed="8"/>
        <rFont val="Arial"/>
      </rPr>
      <t xml:space="preserve">Wizyta studyjna w zagranicznej uczelni partnerskiej
</t>
    </r>
    <r>
      <rPr>
        <i val="1"/>
        <u val="single"/>
        <sz val="8"/>
        <color indexed="8"/>
        <rFont val="Arial"/>
      </rPr>
      <t>Obszary:</t>
    </r>
    <r>
      <rPr>
        <sz val="8"/>
        <color indexed="8"/>
        <rFont val="Arial"/>
      </rPr>
      <t xml:space="preserve"> Innowacyjne metody zarządzania</t>
    </r>
  </si>
  <si>
    <t>RAZEM   A:</t>
  </si>
</sst>
</file>

<file path=xl/styles.xml><?xml version="1.0" encoding="utf-8"?>
<styleSheet xmlns="http://schemas.openxmlformats.org/spreadsheetml/2006/main">
  <numFmts count="1">
    <numFmt numFmtId="0" formatCode="General"/>
  </numFmts>
  <fonts count="30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Calibri"/>
    </font>
    <font>
      <sz val="12"/>
      <color indexed="8"/>
      <name val="Calibri"/>
    </font>
    <font>
      <sz val="9"/>
      <color indexed="8"/>
      <name val="Calibri"/>
    </font>
    <font>
      <i val="1"/>
      <sz val="11"/>
      <color indexed="8"/>
      <name val="Calibri"/>
    </font>
    <font>
      <sz val="11"/>
      <color indexed="17"/>
      <name val="Calibri"/>
    </font>
    <font>
      <sz val="10"/>
      <color indexed="8"/>
      <name val="Calibri (Tekst podstawowy)"/>
    </font>
    <font>
      <b val="1"/>
      <sz val="10"/>
      <color indexed="8"/>
      <name val="Calibri (Tekst podstawowy)"/>
    </font>
    <font>
      <sz val="10"/>
      <color indexed="8"/>
      <name val="Calibri"/>
    </font>
    <font>
      <sz val="10"/>
      <color indexed="17"/>
      <name val="Calibri (Tekst podstawowy)"/>
    </font>
    <font>
      <b val="1"/>
      <sz val="10"/>
      <color indexed="20"/>
      <name val="Calibri"/>
    </font>
    <font>
      <b val="1"/>
      <sz val="11"/>
      <color indexed="8"/>
      <name val="Calibri (Tekst podstawowy)"/>
    </font>
    <font>
      <sz val="14"/>
      <color indexed="8"/>
      <name val="Calibri"/>
    </font>
    <font>
      <b val="1"/>
      <sz val="10"/>
      <color indexed="8"/>
      <name val="Calibri"/>
    </font>
    <font>
      <sz val="10"/>
      <color indexed="8"/>
      <name val="Arial"/>
    </font>
    <font>
      <sz val="11"/>
      <color indexed="8"/>
      <name val="PT Serif"/>
    </font>
    <font>
      <b val="1"/>
      <sz val="11"/>
      <color indexed="21"/>
      <name val="PT Serif"/>
    </font>
    <font>
      <i val="1"/>
      <u val="single"/>
      <sz val="11"/>
      <color indexed="8"/>
      <name val="PT Serif"/>
    </font>
    <font>
      <i val="1"/>
      <sz val="11"/>
      <color indexed="8"/>
      <name val="PT Serif"/>
    </font>
    <font>
      <b val="1"/>
      <sz val="11"/>
      <color indexed="8"/>
      <name val="PT Serif"/>
    </font>
    <font>
      <b val="1"/>
      <sz val="8"/>
      <color indexed="8"/>
      <name val="Arial"/>
    </font>
    <font>
      <sz val="8"/>
      <color indexed="8"/>
      <name val="Arial"/>
    </font>
    <font>
      <sz val="8"/>
      <color indexed="8"/>
      <name val="Calibri"/>
    </font>
    <font>
      <i val="1"/>
      <u val="single"/>
      <sz val="8"/>
      <color indexed="8"/>
      <name val="Arial"/>
    </font>
    <font>
      <i val="1"/>
      <sz val="8"/>
      <color indexed="8"/>
      <name val="Arial"/>
    </font>
    <font>
      <sz val="8"/>
      <color indexed="24"/>
      <name val="Arial"/>
    </font>
    <font>
      <sz val="8"/>
      <color indexed="17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center"/>
    </xf>
    <xf numFmtId="49" fontId="4" fillId="2" borderId="3" applyNumberFormat="1" applyFont="1" applyFill="1" applyBorder="1" applyAlignment="1" applyProtection="0">
      <alignment horizontal="center" vertical="center"/>
    </xf>
    <xf numFmtId="49" fontId="4" fillId="2" borderId="4" applyNumberFormat="1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center" vertical="center"/>
    </xf>
    <xf numFmtId="49" fontId="3" fillId="4" borderId="4" applyNumberFormat="1" applyFont="1" applyFill="1" applyBorder="1" applyAlignment="1" applyProtection="0">
      <alignment horizontal="center" vertical="center"/>
    </xf>
    <xf numFmtId="0" fontId="3" fillId="4" borderId="5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horizontal="center" vertical="center"/>
    </xf>
    <xf numFmtId="0" fontId="4" fillId="2" borderId="8" applyNumberFormat="0" applyFont="1" applyFill="1" applyBorder="1" applyAlignment="1" applyProtection="0">
      <alignment horizontal="center" vertical="center"/>
    </xf>
    <xf numFmtId="49" fontId="4" fillId="5" borderId="8" applyNumberFormat="1" applyFont="1" applyFill="1" applyBorder="1" applyAlignment="1" applyProtection="0">
      <alignment horizontal="center" vertical="center"/>
    </xf>
    <xf numFmtId="49" fontId="4" fillId="6" borderId="8" applyNumberFormat="1" applyFont="1" applyFill="1" applyBorder="1" applyAlignment="1" applyProtection="0">
      <alignment horizontal="center" vertical="center" wrapText="1"/>
    </xf>
    <xf numFmtId="49" fontId="4" fillId="6" borderId="9" applyNumberFormat="1" applyFont="1" applyFill="1" applyBorder="1" applyAlignment="1" applyProtection="0">
      <alignment horizontal="center" vertical="center" wrapText="1"/>
    </xf>
    <xf numFmtId="49" fontId="4" fillId="7" borderId="7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center"/>
    </xf>
    <xf numFmtId="49" fontId="0" fillId="2" borderId="7" applyNumberFormat="1" applyFont="1" applyFill="1" applyBorder="1" applyAlignment="1" applyProtection="0">
      <alignment horizontal="center" vertical="center" wrapText="1"/>
    </xf>
    <xf numFmtId="49" fontId="0" fillId="2" borderId="8" applyNumberFormat="1" applyFont="1" applyFill="1" applyBorder="1" applyAlignment="1" applyProtection="0">
      <alignment horizontal="center" vertical="center" wrapText="1"/>
    </xf>
    <xf numFmtId="49" fontId="5" fillId="5" borderId="8" applyNumberFormat="1" applyFont="1" applyFill="1" applyBorder="1" applyAlignment="1" applyProtection="0">
      <alignment vertical="center" wrapText="1"/>
    </xf>
    <xf numFmtId="49" fontId="6" fillId="5" borderId="8" applyNumberFormat="1" applyFont="1" applyFill="1" applyBorder="1" applyAlignment="1" applyProtection="0">
      <alignment horizontal="center" vertical="center" wrapText="1"/>
    </xf>
    <xf numFmtId="49" fontId="5" fillId="6" borderId="8" applyNumberFormat="1" applyFont="1" applyFill="1" applyBorder="1" applyAlignment="1" applyProtection="0">
      <alignment vertical="center" wrapText="1"/>
    </xf>
    <xf numFmtId="49" fontId="5" fillId="6" borderId="9" applyNumberFormat="1" applyFont="1" applyFill="1" applyBorder="1" applyAlignment="1" applyProtection="0">
      <alignment horizontal="center" vertical="center" wrapText="1"/>
    </xf>
    <xf numFmtId="0" fontId="7" fillId="7" borderId="7" applyNumberFormat="1" applyFont="1" applyFill="1" applyBorder="1" applyAlignment="1" applyProtection="0">
      <alignment vertical="center"/>
    </xf>
    <xf numFmtId="49" fontId="0" fillId="5" borderId="8" applyNumberFormat="1" applyFont="1" applyFill="1" applyBorder="1" applyAlignment="1" applyProtection="0">
      <alignment vertical="center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0" fontId="7" fillId="8" borderId="7" applyNumberFormat="1" applyFont="1" applyFill="1" applyBorder="1" applyAlignment="1" applyProtection="0">
      <alignment vertical="center"/>
    </xf>
    <xf numFmtId="0" fontId="0" fillId="2" borderId="12" applyNumberFormat="0" applyFont="1" applyFill="1" applyBorder="1" applyAlignment="1" applyProtection="0">
      <alignment horizontal="center" vertical="center" wrapText="1"/>
    </xf>
    <xf numFmtId="49" fontId="0" fillId="8" borderId="8" applyNumberFormat="1" applyFont="1" applyFill="1" applyBorder="1" applyAlignment="1" applyProtection="0">
      <alignment vertical="center" wrapText="1"/>
    </xf>
    <xf numFmtId="49" fontId="6" fillId="8" borderId="8" applyNumberFormat="1" applyFont="1" applyFill="1" applyBorder="1" applyAlignment="1" applyProtection="0">
      <alignment horizontal="center" vertical="center" wrapText="1"/>
    </xf>
    <xf numFmtId="0" fontId="0" fillId="8" borderId="7" applyNumberFormat="1" applyFont="1" applyFill="1" applyBorder="1" applyAlignment="1" applyProtection="0">
      <alignment vertical="center"/>
    </xf>
    <xf numFmtId="0" fontId="8" fillId="2" borderId="10" applyNumberFormat="0" applyFont="1" applyFill="1" applyBorder="1" applyAlignment="1" applyProtection="0">
      <alignment vertical="center"/>
    </xf>
    <xf numFmtId="49" fontId="0" fillId="5" borderId="8" applyNumberFormat="1" applyFont="1" applyFill="1" applyBorder="1" applyAlignment="1" applyProtection="0">
      <alignment horizontal="left" vertical="center" wrapText="1"/>
    </xf>
    <xf numFmtId="0" fontId="0" fillId="2" borderId="13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center"/>
    </xf>
    <xf numFmtId="0" fontId="0" fillId="2" borderId="19" applyNumberFormat="0" applyFont="1" applyFill="1" applyBorder="1" applyAlignment="1" applyProtection="0">
      <alignment vertical="center"/>
    </xf>
    <xf numFmtId="0" fontId="0" fillId="7" borderId="7" applyNumberFormat="1" applyFont="1" applyFill="1" applyBorder="1" applyAlignment="1" applyProtection="0">
      <alignment vertical="center"/>
    </xf>
    <xf numFmtId="49" fontId="0" fillId="2" borderId="20" applyNumberFormat="1" applyFont="1" applyFill="1" applyBorder="1" applyAlignment="1" applyProtection="0">
      <alignment horizontal="center" vertical="center" wrapText="1"/>
    </xf>
    <xf numFmtId="49" fontId="0" fillId="2" borderId="21" applyNumberFormat="1" applyFont="1" applyFill="1" applyBorder="1" applyAlignment="1" applyProtection="0">
      <alignment horizontal="center" vertical="center" wrapText="1"/>
    </xf>
    <xf numFmtId="49" fontId="0" fillId="5" borderId="21" applyNumberFormat="1" applyFont="1" applyFill="1" applyBorder="1" applyAlignment="1" applyProtection="0">
      <alignment vertical="center" wrapText="1"/>
    </xf>
    <xf numFmtId="49" fontId="6" fillId="5" borderId="21" applyNumberFormat="1" applyFont="1" applyFill="1" applyBorder="1" applyAlignment="1" applyProtection="0">
      <alignment horizontal="center" vertical="center" wrapText="1"/>
    </xf>
    <xf numFmtId="49" fontId="5" fillId="6" borderId="21" applyNumberFormat="1" applyFont="1" applyFill="1" applyBorder="1" applyAlignment="1" applyProtection="0">
      <alignment vertical="center" wrapText="1"/>
    </xf>
    <xf numFmtId="49" fontId="5" fillId="6" borderId="22" applyNumberFormat="1" applyFont="1" applyFill="1" applyBorder="1" applyAlignment="1" applyProtection="0">
      <alignment horizontal="center" vertical="center" wrapText="1"/>
    </xf>
    <xf numFmtId="0" fontId="0" fillId="2" borderId="23" applyNumberFormat="0" applyFont="1" applyFill="1" applyBorder="1" applyAlignment="1" applyProtection="0">
      <alignment vertical="center" wrapText="1"/>
    </xf>
    <xf numFmtId="0" fontId="0" fillId="2" borderId="24" applyNumberFormat="0" applyFont="1" applyFill="1" applyBorder="1" applyAlignment="1" applyProtection="0">
      <alignment vertical="center" wrapText="1"/>
    </xf>
    <xf numFmtId="0" fontId="4" fillId="7" borderId="8" applyNumberFormat="1" applyFont="1" applyFill="1" applyBorder="1" applyAlignment="1" applyProtection="0">
      <alignment vertical="center"/>
    </xf>
    <xf numFmtId="0" fontId="5" fillId="2" borderId="2" applyNumberFormat="0" applyFont="1" applyFill="1" applyBorder="1" applyAlignment="1" applyProtection="0">
      <alignment vertical="center" wrapText="1"/>
    </xf>
    <xf numFmtId="49" fontId="5" fillId="2" borderId="2" applyNumberFormat="1" applyFont="1" applyFill="1" applyBorder="1" applyAlignment="1" applyProtection="0">
      <alignment horizontal="center" vertical="center" wrapText="1"/>
    </xf>
    <xf numFmtId="0" fontId="5" fillId="2" borderId="2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49" fontId="3" fillId="2" borderId="15" applyNumberFormat="1" applyFont="1" applyFill="1" applyBorder="1" applyAlignment="1" applyProtection="0">
      <alignment horizontal="center" vertical="center"/>
    </xf>
    <xf numFmtId="0" fontId="3" fillId="2" borderId="16" applyNumberFormat="0" applyFont="1" applyFill="1" applyBorder="1" applyAlignment="1" applyProtection="0">
      <alignment horizontal="center" vertical="center"/>
    </xf>
    <xf numFmtId="49" fontId="4" fillId="9" borderId="8" applyNumberFormat="1" applyFont="1" applyFill="1" applyBorder="1" applyAlignment="1" applyProtection="0">
      <alignment horizontal="center" vertical="center"/>
    </xf>
    <xf numFmtId="49" fontId="3" fillId="9" borderId="8" applyNumberFormat="1" applyFont="1" applyFill="1" applyBorder="1" applyAlignment="1" applyProtection="0">
      <alignment horizontal="center" vertical="center"/>
    </xf>
    <xf numFmtId="0" fontId="3" fillId="9" borderId="8" applyNumberFormat="0" applyFont="1" applyFill="1" applyBorder="1" applyAlignment="1" applyProtection="0">
      <alignment horizontal="center" vertical="center"/>
    </xf>
    <xf numFmtId="0" fontId="4" fillId="9" borderId="8" applyNumberFormat="0" applyFont="1" applyFill="1" applyBorder="1" applyAlignment="1" applyProtection="0">
      <alignment horizontal="center" vertical="center"/>
    </xf>
    <xf numFmtId="49" fontId="4" fillId="9" borderId="25" applyNumberFormat="1" applyFont="1" applyFill="1" applyBorder="1" applyAlignment="1" applyProtection="0">
      <alignment horizontal="center" vertical="center" wrapText="1"/>
    </xf>
    <xf numFmtId="0" fontId="0" fillId="9" borderId="26" applyNumberFormat="0" applyFont="1" applyFill="1" applyBorder="1" applyAlignment="1" applyProtection="0">
      <alignment horizontal="center" vertical="center" wrapText="1"/>
    </xf>
    <xf numFmtId="49" fontId="9" fillId="5" borderId="8" applyNumberFormat="1" applyFont="1" applyFill="1" applyBorder="1" applyAlignment="1" applyProtection="0">
      <alignment horizontal="center" vertical="center" wrapText="1"/>
    </xf>
    <xf numFmtId="49" fontId="9" fillId="5" borderId="8" applyNumberFormat="1" applyFont="1" applyFill="1" applyBorder="1" applyAlignment="1" applyProtection="0">
      <alignment vertical="center" wrapText="1"/>
    </xf>
    <xf numFmtId="0" fontId="9" fillId="2" borderId="8" applyNumberFormat="1" applyFont="1" applyFill="1" applyBorder="1" applyAlignment="1" applyProtection="0">
      <alignment vertical="center"/>
    </xf>
    <xf numFmtId="49" fontId="10" fillId="5" borderId="8" applyNumberFormat="1" applyFont="1" applyFill="1" applyBorder="1" applyAlignment="1" applyProtection="0">
      <alignment horizontal="center" vertical="center" wrapText="1"/>
    </xf>
    <xf numFmtId="0" fontId="9" fillId="5" borderId="8" applyNumberFormat="0" applyFont="1" applyFill="1" applyBorder="1" applyAlignment="1" applyProtection="0">
      <alignment vertical="bottom"/>
    </xf>
    <xf numFmtId="0" fontId="9" fillId="2" borderId="8" applyNumberFormat="0" applyFont="1" applyFill="1" applyBorder="1" applyAlignment="1" applyProtection="0">
      <alignment horizontal="center" vertical="center" wrapText="1"/>
    </xf>
    <xf numFmtId="0" fontId="9" fillId="2" borderId="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4" fillId="10" borderId="8" applyNumberFormat="1" applyFont="1" applyFill="1" applyBorder="1" applyAlignment="1" applyProtection="0">
      <alignment horizontal="center" vertical="center"/>
    </xf>
    <xf numFmtId="49" fontId="3" fillId="10" borderId="8" applyNumberFormat="1" applyFont="1" applyFill="1" applyBorder="1" applyAlignment="1" applyProtection="0">
      <alignment horizontal="center" vertical="center"/>
    </xf>
    <xf numFmtId="0" fontId="3" fillId="10" borderId="8" applyNumberFormat="0" applyFont="1" applyFill="1" applyBorder="1" applyAlignment="1" applyProtection="0">
      <alignment horizontal="center" vertical="center"/>
    </xf>
    <xf numFmtId="0" fontId="4" fillId="10" borderId="21" applyNumberFormat="0" applyFont="1" applyFill="1" applyBorder="1" applyAlignment="1" applyProtection="0">
      <alignment horizontal="center" vertical="center"/>
    </xf>
    <xf numFmtId="49" fontId="4" fillId="10" borderId="8" applyNumberFormat="1" applyFont="1" applyFill="1" applyBorder="1" applyAlignment="1" applyProtection="0">
      <alignment horizontal="center" vertical="center" wrapText="1"/>
    </xf>
    <xf numFmtId="49" fontId="3" fillId="2" borderId="27" applyNumberFormat="1" applyFont="1" applyFill="1" applyBorder="1" applyAlignment="1" applyProtection="0">
      <alignment horizontal="center" vertical="center"/>
    </xf>
    <xf numFmtId="49" fontId="11" fillId="2" borderId="3" applyNumberFormat="1" applyFont="1" applyFill="1" applyBorder="1" applyAlignment="1" applyProtection="0">
      <alignment horizontal="center" vertical="center" wrapText="1"/>
    </xf>
    <xf numFmtId="49" fontId="11" fillId="2" borderId="4" applyNumberFormat="1" applyFont="1" applyFill="1" applyBorder="1" applyAlignment="1" applyProtection="0">
      <alignment horizontal="center" vertical="center" wrapText="1"/>
    </xf>
    <xf numFmtId="49" fontId="11" fillId="6" borderId="21" applyNumberFormat="1" applyFont="1" applyFill="1" applyBorder="1" applyAlignment="1" applyProtection="0">
      <alignment vertical="center" wrapText="1"/>
    </xf>
    <xf numFmtId="49" fontId="11" fillId="6" borderId="22" applyNumberFormat="1" applyFont="1" applyFill="1" applyBorder="1" applyAlignment="1" applyProtection="0">
      <alignment horizontal="center" vertical="center" wrapText="1"/>
    </xf>
    <xf numFmtId="0" fontId="3" fillId="2" borderId="28" applyNumberFormat="0" applyFont="1" applyFill="1" applyBorder="1" applyAlignment="1" applyProtection="0">
      <alignment horizontal="center" vertical="center"/>
    </xf>
    <xf numFmtId="49" fontId="11" fillId="2" borderId="20" applyNumberFormat="1" applyFont="1" applyFill="1" applyBorder="1" applyAlignment="1" applyProtection="0">
      <alignment horizontal="center" vertical="center" wrapText="1"/>
    </xf>
    <xf numFmtId="49" fontId="11" fillId="2" borderId="21" applyNumberFormat="1" applyFont="1" applyFill="1" applyBorder="1" applyAlignment="1" applyProtection="0">
      <alignment horizontal="center" vertical="center" wrapText="1"/>
    </xf>
    <xf numFmtId="49" fontId="11" fillId="6" borderId="29" applyNumberFormat="1" applyFont="1" applyFill="1" applyBorder="1" applyAlignment="1" applyProtection="0">
      <alignment vertical="center" wrapText="1"/>
    </xf>
    <xf numFmtId="49" fontId="11" fillId="6" borderId="30" applyNumberFormat="1" applyFont="1" applyFill="1" applyBorder="1" applyAlignment="1" applyProtection="0">
      <alignment horizontal="center" vertical="center" wrapText="1"/>
    </xf>
    <xf numFmtId="49" fontId="13" fillId="2" borderId="4" applyNumberFormat="1" applyFont="1" applyFill="1" applyBorder="1" applyAlignment="1" applyProtection="0">
      <alignment horizontal="center" vertical="center" wrapText="1"/>
    </xf>
    <xf numFmtId="49" fontId="11" fillId="6" borderId="4" applyNumberFormat="1" applyFont="1" applyFill="1" applyBorder="1" applyAlignment="1" applyProtection="0">
      <alignment vertical="center" wrapText="1"/>
    </xf>
    <xf numFmtId="49" fontId="11" fillId="6" borderId="5" applyNumberFormat="1" applyFont="1" applyFill="1" applyBorder="1" applyAlignment="1" applyProtection="0">
      <alignment horizontal="center" vertical="center" wrapText="1"/>
    </xf>
    <xf numFmtId="49" fontId="13" fillId="2" borderId="21" applyNumberFormat="1" applyFont="1" applyFill="1" applyBorder="1" applyAlignment="1" applyProtection="0">
      <alignment horizontal="center" vertical="center" wrapText="1"/>
    </xf>
    <xf numFmtId="49" fontId="9" fillId="6" borderId="5" applyNumberFormat="1" applyFont="1" applyFill="1" applyBorder="1" applyAlignment="1" applyProtection="0">
      <alignment horizontal="center" vertical="center" wrapText="1"/>
    </xf>
    <xf numFmtId="49" fontId="14" fillId="2" borderId="31" applyNumberFormat="1" applyFont="1" applyFill="1" applyBorder="1" applyAlignment="1" applyProtection="0">
      <alignment horizontal="center" vertical="center" wrapText="1"/>
    </xf>
    <xf numFmtId="0" fontId="0" fillId="2" borderId="16" applyNumberFormat="0" applyFont="1" applyFill="1" applyBorder="1" applyAlignment="1" applyProtection="0">
      <alignment vertical="center" wrapText="1"/>
    </xf>
    <xf numFmtId="0" fontId="0" fillId="2" borderId="32" applyNumberFormat="0" applyFont="1" applyFill="1" applyBorder="1" applyAlignment="1" applyProtection="0">
      <alignment vertical="center" wrapText="1"/>
    </xf>
    <xf numFmtId="0" fontId="3" fillId="2" borderId="33" applyNumberFormat="0" applyFont="1" applyFill="1" applyBorder="1" applyAlignment="1" applyProtection="0">
      <alignment horizontal="center" vertical="center"/>
    </xf>
    <xf numFmtId="49" fontId="3" fillId="2" borderId="34" applyNumberFormat="1" applyFont="1" applyFill="1" applyBorder="1" applyAlignment="1" applyProtection="0">
      <alignment vertical="center"/>
    </xf>
    <xf numFmtId="49" fontId="11" fillId="6" borderId="5" applyNumberFormat="1" applyFont="1" applyFill="1" applyBorder="1" applyAlignment="1" applyProtection="0">
      <alignment vertical="center" wrapText="1"/>
    </xf>
    <xf numFmtId="49" fontId="11" fillId="6" borderId="35" applyNumberFormat="1" applyFont="1" applyFill="1" applyBorder="1" applyAlignment="1" applyProtection="0">
      <alignment horizontal="center" vertical="center" wrapText="1"/>
    </xf>
    <xf numFmtId="0" fontId="3" fillId="2" borderId="28" applyNumberFormat="0" applyFont="1" applyFill="1" applyBorder="1" applyAlignment="1" applyProtection="0">
      <alignment vertical="center"/>
    </xf>
    <xf numFmtId="49" fontId="11" fillId="6" borderId="22" applyNumberFormat="1" applyFont="1" applyFill="1" applyBorder="1" applyAlignment="1" applyProtection="0">
      <alignment vertical="center" wrapText="1"/>
    </xf>
    <xf numFmtId="49" fontId="11" fillId="6" borderId="36" applyNumberFormat="1" applyFont="1" applyFill="1" applyBorder="1" applyAlignment="1" applyProtection="0">
      <alignment horizontal="center" vertical="center" wrapText="1"/>
    </xf>
    <xf numFmtId="0" fontId="3" fillId="2" borderId="33" applyNumberFormat="0" applyFont="1" applyFill="1" applyBorder="1" applyAlignment="1" applyProtection="0">
      <alignment vertical="center"/>
    </xf>
    <xf numFmtId="49" fontId="3" fillId="2" borderId="34" applyNumberFormat="1" applyFont="1" applyFill="1" applyBorder="1" applyAlignment="1" applyProtection="0">
      <alignment horizontal="center" vertical="center" wrapText="1"/>
    </xf>
    <xf numFmtId="49" fontId="11" fillId="6" borderId="37" applyNumberFormat="1" applyFont="1" applyFill="1" applyBorder="1" applyAlignment="1" applyProtection="0">
      <alignment horizontal="center" vertical="center" wrapText="1"/>
    </xf>
    <xf numFmtId="0" fontId="3" fillId="2" borderId="28" applyNumberFormat="0" applyFont="1" applyFill="1" applyBorder="1" applyAlignment="1" applyProtection="0">
      <alignment horizontal="center" vertical="center" wrapText="1"/>
    </xf>
    <xf numFmtId="49" fontId="11" fillId="2" borderId="7" applyNumberFormat="1" applyFont="1" applyFill="1" applyBorder="1" applyAlignment="1" applyProtection="0">
      <alignment horizontal="center" vertical="center" wrapText="1"/>
    </xf>
    <xf numFmtId="49" fontId="11" fillId="2" borderId="8" applyNumberFormat="1" applyFont="1" applyFill="1" applyBorder="1" applyAlignment="1" applyProtection="0">
      <alignment horizontal="center" vertical="center" wrapText="1"/>
    </xf>
    <xf numFmtId="49" fontId="11" fillId="6" borderId="8" applyNumberFormat="1" applyFont="1" applyFill="1" applyBorder="1" applyAlignment="1" applyProtection="0">
      <alignment vertical="center" wrapText="1"/>
    </xf>
    <xf numFmtId="0" fontId="11" fillId="2" borderId="20" applyNumberFormat="0" applyFont="1" applyFill="1" applyBorder="1" applyAlignment="1" applyProtection="0">
      <alignment horizontal="center" vertical="center" wrapText="1"/>
    </xf>
    <xf numFmtId="0" fontId="3" fillId="2" borderId="33" applyNumberFormat="0" applyFont="1" applyFill="1" applyBorder="1" applyAlignment="1" applyProtection="0">
      <alignment horizontal="center" vertical="center" wrapText="1"/>
    </xf>
    <xf numFmtId="49" fontId="3" fillId="2" borderId="34" applyNumberFormat="1" applyFont="1" applyFill="1" applyBorder="1" applyAlignment="1" applyProtection="0">
      <alignment vertical="center" wrapText="1"/>
    </xf>
    <xf numFmtId="0" fontId="3" fillId="2" borderId="28" applyNumberFormat="0" applyFont="1" applyFill="1" applyBorder="1" applyAlignment="1" applyProtection="0">
      <alignment vertical="center" wrapText="1"/>
    </xf>
    <xf numFmtId="0" fontId="3" fillId="2" borderId="33" applyNumberFormat="0" applyFont="1" applyFill="1" applyBorder="1" applyAlignment="1" applyProtection="0">
      <alignment vertical="center" wrapText="1"/>
    </xf>
    <xf numFmtId="0" fontId="3" fillId="2" borderId="36" applyNumberFormat="0" applyFont="1" applyFill="1" applyBorder="1" applyAlignment="1" applyProtection="0">
      <alignment vertical="center" wrapText="1"/>
    </xf>
    <xf numFmtId="49" fontId="0" fillId="2" borderId="38" applyNumberFormat="1" applyFont="1" applyFill="1" applyBorder="1" applyAlignment="1" applyProtection="0">
      <alignment horizontal="center" vertical="center" wrapText="1"/>
    </xf>
    <xf numFmtId="17" fontId="0" fillId="2" borderId="29" applyNumberFormat="1" applyFont="1" applyFill="1" applyBorder="1" applyAlignment="1" applyProtection="0">
      <alignment horizontal="center" vertical="center" wrapText="1"/>
    </xf>
    <xf numFmtId="0" fontId="0" fillId="2" borderId="29" applyNumberFormat="0" applyFont="1" applyFill="1" applyBorder="1" applyAlignment="1" applyProtection="0">
      <alignment horizontal="center" vertical="center" wrapText="1"/>
    </xf>
    <xf numFmtId="49" fontId="4" fillId="2" borderId="29" applyNumberFormat="1" applyFont="1" applyFill="1" applyBorder="1" applyAlignment="1" applyProtection="0">
      <alignment horizontal="center" vertical="center" wrapText="1"/>
    </xf>
    <xf numFmtId="0" fontId="4" fillId="2" borderId="30" applyNumberFormat="0" applyFont="1" applyFill="1" applyBorder="1" applyAlignment="1" applyProtection="0">
      <alignment horizontal="center" vertical="center" wrapText="1"/>
    </xf>
    <xf numFmtId="0" fontId="3" fillId="2" borderId="23" applyNumberFormat="0" applyFont="1" applyFill="1" applyBorder="1" applyAlignment="1" applyProtection="0">
      <alignment vertical="center" wrapText="1"/>
    </xf>
    <xf numFmtId="0" fontId="0" fillId="2" borderId="23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3" fillId="10" borderId="15" applyNumberFormat="0" applyFont="1" applyFill="1" applyBorder="1" applyAlignment="1" applyProtection="0">
      <alignment horizontal="center" vertical="center"/>
    </xf>
    <xf numFmtId="0" fontId="4" fillId="10" borderId="8" applyNumberFormat="0" applyFont="1" applyFill="1" applyBorder="1" applyAlignment="1" applyProtection="0">
      <alignment horizontal="center" vertical="center"/>
    </xf>
    <xf numFmtId="49" fontId="4" fillId="10" borderId="21" applyNumberFormat="1" applyFont="1" applyFill="1" applyBorder="1" applyAlignment="1" applyProtection="0">
      <alignment horizontal="center" vertical="center" wrapText="1"/>
    </xf>
    <xf numFmtId="49" fontId="3" fillId="2" borderId="9" applyNumberFormat="1" applyFont="1" applyFill="1" applyBorder="1" applyAlignment="1" applyProtection="0">
      <alignment horizontal="center" vertical="center"/>
    </xf>
    <xf numFmtId="49" fontId="9" fillId="6" borderId="3" applyNumberFormat="1" applyFont="1" applyFill="1" applyBorder="1" applyAlignment="1" applyProtection="0">
      <alignment horizontal="center" vertical="center" wrapText="1"/>
    </xf>
    <xf numFmtId="49" fontId="11" fillId="6" borderId="4" applyNumberFormat="1" applyFont="1" applyFill="1" applyBorder="1" applyAlignment="1" applyProtection="0">
      <alignment horizontal="center" vertical="center" wrapText="1"/>
    </xf>
    <xf numFmtId="0" fontId="3" fillId="2" borderId="9" applyNumberFormat="0" applyFont="1" applyFill="1" applyBorder="1" applyAlignment="1" applyProtection="0">
      <alignment horizontal="center" vertical="center"/>
    </xf>
    <xf numFmtId="49" fontId="9" fillId="6" borderId="20" applyNumberFormat="1" applyFont="1" applyFill="1" applyBorder="1" applyAlignment="1" applyProtection="0">
      <alignment horizontal="center" vertical="center" wrapText="1"/>
    </xf>
    <xf numFmtId="49" fontId="11" fillId="6" borderId="21" applyNumberFormat="1" applyFont="1" applyFill="1" applyBorder="1" applyAlignment="1" applyProtection="0">
      <alignment horizontal="center" vertical="center" wrapText="1"/>
    </xf>
    <xf numFmtId="49" fontId="3" fillId="2" borderId="9" applyNumberFormat="1" applyFont="1" applyFill="1" applyBorder="1" applyAlignment="1" applyProtection="0">
      <alignment vertical="center"/>
    </xf>
    <xf numFmtId="49" fontId="9" fillId="6" borderId="4" applyNumberFormat="1" applyFont="1" applyFill="1" applyBorder="1" applyAlignment="1" applyProtection="0">
      <alignment horizontal="center" vertical="center" wrapText="1"/>
    </xf>
    <xf numFmtId="0" fontId="3" fillId="2" borderId="9" applyNumberFormat="0" applyFont="1" applyFill="1" applyBorder="1" applyAlignment="1" applyProtection="0">
      <alignment vertical="center"/>
    </xf>
    <xf numFmtId="49" fontId="9" fillId="6" borderId="21" applyNumberFormat="1" applyFont="1" applyFill="1" applyBorder="1" applyAlignment="1" applyProtection="0">
      <alignment horizontal="center" vertical="center" wrapText="1"/>
    </xf>
    <xf numFmtId="49" fontId="9" fillId="6" borderId="38" applyNumberFormat="1" applyFont="1" applyFill="1" applyBorder="1" applyAlignment="1" applyProtection="0">
      <alignment horizontal="center" vertical="center" wrapText="1"/>
    </xf>
    <xf numFmtId="49" fontId="9" fillId="6" borderId="29" applyNumberFormat="1" applyFont="1" applyFill="1" applyBorder="1" applyAlignment="1" applyProtection="0">
      <alignment horizontal="center" vertical="center" wrapText="1"/>
    </xf>
    <xf numFmtId="49" fontId="11" fillId="6" borderId="30" applyNumberFormat="1" applyFont="1" applyFill="1" applyBorder="1" applyAlignment="1" applyProtection="0">
      <alignment vertical="center" wrapText="1"/>
    </xf>
    <xf numFmtId="49" fontId="17" fillId="6" borderId="29" applyNumberFormat="1" applyFont="1" applyFill="1" applyBorder="1" applyAlignment="1" applyProtection="0">
      <alignment vertical="top" wrapText="1"/>
    </xf>
    <xf numFmtId="49" fontId="11" fillId="6" borderId="29" applyNumberFormat="1" applyFont="1" applyFill="1" applyBorder="1" applyAlignment="1" applyProtection="0">
      <alignment horizontal="center" vertical="center" wrapText="1"/>
    </xf>
    <xf numFmtId="49" fontId="17" fillId="6" borderId="29" applyNumberFormat="1" applyFont="1" applyFill="1" applyBorder="1" applyAlignment="1" applyProtection="0">
      <alignment vertical="center" wrapText="1"/>
    </xf>
    <xf numFmtId="49" fontId="11" fillId="6" borderId="38" applyNumberFormat="1" applyFont="1" applyFill="1" applyBorder="1" applyAlignment="1" applyProtection="0">
      <alignment horizontal="center" vertical="center" wrapText="1"/>
    </xf>
    <xf numFmtId="49" fontId="4" fillId="2" borderId="38" applyNumberFormat="1" applyFont="1" applyFill="1" applyBorder="1" applyAlignment="1" applyProtection="0">
      <alignment horizontal="center" vertical="center" wrapText="1"/>
    </xf>
    <xf numFmtId="0" fontId="4" fillId="2" borderId="29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0" fontId="18" borderId="2" applyNumberFormat="0" applyFont="1" applyFill="0" applyBorder="1" applyAlignment="1" applyProtection="0">
      <alignment vertical="bottom"/>
    </xf>
    <xf numFmtId="0" fontId="18" fillId="2" borderId="2" applyNumberFormat="0" applyFont="1" applyFill="1" applyBorder="1" applyAlignment="1" applyProtection="0">
      <alignment vertical="center"/>
    </xf>
    <xf numFmtId="0" fontId="18" fillId="2" borderId="2" applyNumberFormat="0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18" fillId="2" borderId="14" applyNumberFormat="0" applyFont="1" applyFill="1" applyBorder="1" applyAlignment="1" applyProtection="0">
      <alignment vertical="center"/>
    </xf>
    <xf numFmtId="0" fontId="18" fillId="2" borderId="14" applyNumberFormat="0" applyFont="1" applyFill="1" applyBorder="1" applyAlignment="1" applyProtection="0">
      <alignment horizontal="center" vertical="center"/>
    </xf>
    <xf numFmtId="0" fontId="18" borderId="39" applyNumberFormat="0" applyFont="1" applyFill="0" applyBorder="1" applyAlignment="1" applyProtection="0">
      <alignment vertical="bottom"/>
    </xf>
    <xf numFmtId="49" fontId="19" fillId="11" borderId="8" applyNumberFormat="1" applyFont="1" applyFill="1" applyBorder="1" applyAlignment="1" applyProtection="0">
      <alignment horizontal="center" vertical="center"/>
    </xf>
    <xf numFmtId="0" fontId="19" fillId="11" borderId="8" applyNumberFormat="0" applyFont="1" applyFill="1" applyBorder="1" applyAlignment="1" applyProtection="0">
      <alignment horizontal="center" vertical="center"/>
    </xf>
    <xf numFmtId="0" fontId="18" borderId="10" applyNumberFormat="0" applyFont="1" applyFill="0" applyBorder="1" applyAlignment="1" applyProtection="0">
      <alignment vertical="bottom"/>
    </xf>
    <xf numFmtId="0" fontId="18" fillId="2" borderId="16" applyNumberFormat="0" applyFont="1" applyFill="1" applyBorder="1" applyAlignment="1" applyProtection="0">
      <alignment vertical="center"/>
    </xf>
    <xf numFmtId="0" fontId="18" fillId="2" borderId="16" applyNumberFormat="0" applyFont="1" applyFill="1" applyBorder="1" applyAlignment="1" applyProtection="0">
      <alignment horizontal="center" vertical="center"/>
    </xf>
    <xf numFmtId="49" fontId="19" fillId="11" borderId="8" applyNumberFormat="1" applyFont="1" applyFill="1" applyBorder="1" applyAlignment="1" applyProtection="0">
      <alignment horizontal="center" vertical="center" wrapText="1"/>
    </xf>
    <xf numFmtId="0" fontId="19" fillId="11" borderId="8" applyNumberFormat="0" applyFont="1" applyFill="1" applyBorder="1" applyAlignment="1" applyProtection="0">
      <alignment horizontal="center" vertical="center" wrapText="1"/>
    </xf>
    <xf numFmtId="49" fontId="19" fillId="11" borderId="8" applyNumberFormat="1" applyFont="1" applyFill="1" applyBorder="1" applyAlignment="1" applyProtection="0">
      <alignment vertical="center"/>
    </xf>
    <xf numFmtId="49" fontId="18" fillId="7" borderId="8" applyNumberFormat="1" applyFont="1" applyFill="1" applyBorder="1" applyAlignment="1" applyProtection="0">
      <alignment vertical="center"/>
    </xf>
    <xf numFmtId="0" fontId="18" fillId="7" borderId="8" applyNumberFormat="1" applyFont="1" applyFill="1" applyBorder="1" applyAlignment="1" applyProtection="0">
      <alignment horizontal="center" vertical="center"/>
    </xf>
    <xf numFmtId="49" fontId="18" fillId="7" borderId="8" applyNumberFormat="1" applyFont="1" applyFill="1" applyBorder="1" applyAlignment="1" applyProtection="0">
      <alignment vertical="center" wrapText="1"/>
    </xf>
    <xf numFmtId="49" fontId="18" fillId="12" borderId="8" applyNumberFormat="1" applyFont="1" applyFill="1" applyBorder="1" applyAlignment="1" applyProtection="0">
      <alignment vertical="center" wrapText="1"/>
    </xf>
    <xf numFmtId="49" fontId="18" fillId="12" borderId="8" applyNumberFormat="1" applyFont="1" applyFill="1" applyBorder="1" applyAlignment="1" applyProtection="0">
      <alignment vertical="center"/>
    </xf>
    <xf numFmtId="49" fontId="19" fillId="11" borderId="8" applyNumberFormat="1" applyFont="1" applyFill="1" applyBorder="1" applyAlignment="1" applyProtection="0">
      <alignment horizontal="right" vertical="center"/>
    </xf>
    <xf numFmtId="0" fontId="18" fillId="7" borderId="8" applyNumberFormat="0" applyFont="1" applyFill="1" applyBorder="1" applyAlignment="1" applyProtection="0">
      <alignment vertical="center"/>
    </xf>
    <xf numFmtId="0" fontId="22" fillId="7" borderId="8" applyNumberFormat="1" applyFont="1" applyFill="1" applyBorder="1" applyAlignment="1" applyProtection="0">
      <alignment horizontal="center" vertical="center"/>
    </xf>
    <xf numFmtId="0" fontId="18" fillId="2" borderId="19" applyNumberFormat="0" applyFont="1" applyFill="1" applyBorder="1" applyAlignment="1" applyProtection="0">
      <alignment vertical="center"/>
    </xf>
    <xf numFmtId="0" fontId="18" fillId="2" borderId="40" applyNumberFormat="0" applyFont="1" applyFill="1" applyBorder="1" applyAlignment="1" applyProtection="0">
      <alignment vertical="center"/>
    </xf>
    <xf numFmtId="0" fontId="22" fillId="7" borderId="25" applyNumberFormat="1" applyFont="1" applyFill="1" applyBorder="1" applyAlignment="1" applyProtection="0">
      <alignment horizontal="center" vertical="center"/>
    </xf>
    <xf numFmtId="0" fontId="22" fillId="7" borderId="41" applyNumberFormat="0" applyFont="1" applyFill="1" applyBorder="1" applyAlignment="1" applyProtection="0">
      <alignment horizontal="center" vertical="center"/>
    </xf>
    <xf numFmtId="0" fontId="22" fillId="7" borderId="26" applyNumberFormat="0" applyFont="1" applyFill="1" applyBorder="1" applyAlignment="1" applyProtection="0">
      <alignment horizontal="center" vertical="center"/>
    </xf>
    <xf numFmtId="0" fontId="18" fillId="2" borderId="18" applyNumberFormat="0" applyFont="1" applyFill="1" applyBorder="1" applyAlignment="1" applyProtection="0">
      <alignment horizontal="center" vertical="center"/>
    </xf>
    <xf numFmtId="0" fontId="18" fillId="2" borderId="19" applyNumberFormat="0" applyFont="1" applyFill="1" applyBorder="1" applyAlignment="1" applyProtection="0">
      <alignment horizontal="center" vertical="center"/>
    </xf>
    <xf numFmtId="0" fontId="18" borderId="42" applyNumberFormat="0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49" fontId="23" fillId="2" borderId="2" applyNumberFormat="1" applyFont="1" applyFill="1" applyBorder="1" applyAlignment="1" applyProtection="0">
      <alignment horizontal="center" vertical="center"/>
    </xf>
    <xf numFmtId="49" fontId="23" fillId="2" borderId="2" applyNumberFormat="1" applyFont="1" applyFill="1" applyBorder="1" applyAlignment="1" applyProtection="0">
      <alignment horizontal="left" vertical="center"/>
    </xf>
    <xf numFmtId="0" fontId="11" borderId="43" applyNumberFormat="0" applyFont="1" applyFill="0" applyBorder="1" applyAlignment="1" applyProtection="0">
      <alignment vertical="bottom"/>
    </xf>
    <xf numFmtId="0" fontId="24" fillId="2" borderId="44" applyNumberFormat="0" applyFont="1" applyFill="1" applyBorder="1" applyAlignment="1" applyProtection="0">
      <alignment horizontal="center" vertical="center"/>
    </xf>
    <xf numFmtId="0" fontId="11" borderId="45" applyNumberFormat="0" applyFont="1" applyFill="0" applyBorder="1" applyAlignment="1" applyProtection="0">
      <alignment vertical="bottom"/>
    </xf>
    <xf numFmtId="0" fontId="17" fillId="2" borderId="45" applyNumberFormat="0" applyFont="1" applyFill="1" applyBorder="1" applyAlignment="1" applyProtection="0">
      <alignment vertical="center"/>
    </xf>
    <xf numFmtId="0" fontId="17" fillId="2" borderId="46" applyNumberFormat="0" applyFont="1" applyFill="1" applyBorder="1" applyAlignment="1" applyProtection="0">
      <alignment vertical="center"/>
    </xf>
    <xf numFmtId="0" fontId="11" borderId="42" applyNumberFormat="0" applyFont="1" applyFill="0" applyBorder="1" applyAlignment="1" applyProtection="0">
      <alignment vertical="bottom"/>
    </xf>
    <xf numFmtId="0" fontId="11" borderId="47" applyNumberFormat="0" applyFont="1" applyFill="0" applyBorder="1" applyAlignment="1" applyProtection="0">
      <alignment vertical="bottom"/>
    </xf>
    <xf numFmtId="49" fontId="24" fillId="2" borderId="48" applyNumberFormat="1" applyFont="1" applyFill="1" applyBorder="1" applyAlignment="1" applyProtection="0">
      <alignment horizontal="center" vertical="center" wrapText="1"/>
    </xf>
    <xf numFmtId="0" fontId="0" borderId="23" applyNumberFormat="0" applyFont="1" applyFill="0" applyBorder="1" applyAlignment="1" applyProtection="0">
      <alignment vertical="bottom"/>
    </xf>
    <xf numFmtId="0" fontId="11" borderId="49" applyNumberFormat="0" applyFont="1" applyFill="0" applyBorder="1" applyAlignment="1" applyProtection="0">
      <alignment vertical="bottom"/>
    </xf>
    <xf numFmtId="0" fontId="18" borderId="43" applyNumberFormat="0" applyFont="1" applyFill="0" applyBorder="1" applyAlignment="1" applyProtection="0">
      <alignment vertical="bottom"/>
    </xf>
    <xf numFmtId="49" fontId="24" fillId="2" borderId="50" applyNumberFormat="1" applyFont="1" applyFill="1" applyBorder="1" applyAlignment="1" applyProtection="0">
      <alignment horizontal="center" vertical="center"/>
    </xf>
    <xf numFmtId="49" fontId="24" fillId="2" borderId="51" applyNumberFormat="1" applyFont="1" applyFill="1" applyBorder="1" applyAlignment="1" applyProtection="0">
      <alignment horizontal="center" vertical="center"/>
    </xf>
    <xf numFmtId="0" fontId="24" fillId="2" borderId="27" applyNumberFormat="0" applyFont="1" applyFill="1" applyBorder="1" applyAlignment="1" applyProtection="0">
      <alignment horizontal="center" vertical="center"/>
    </xf>
    <xf numFmtId="49" fontId="23" fillId="2" borderId="50" applyNumberFormat="1" applyFont="1" applyFill="1" applyBorder="1" applyAlignment="1" applyProtection="0">
      <alignment horizontal="center" vertical="center"/>
    </xf>
    <xf numFmtId="49" fontId="24" fillId="2" borderId="52" applyNumberFormat="1" applyFont="1" applyFill="1" applyBorder="1" applyAlignment="1" applyProtection="0">
      <alignment horizontal="center" vertical="center"/>
    </xf>
    <xf numFmtId="0" fontId="24" fillId="2" borderId="53" applyNumberFormat="0" applyFont="1" applyFill="1" applyBorder="1" applyAlignment="1" applyProtection="0">
      <alignment horizontal="center" vertical="center"/>
    </xf>
    <xf numFmtId="0" fontId="11" borderId="54" applyNumberFormat="0" applyFont="1" applyFill="0" applyBorder="1" applyAlignment="1" applyProtection="0">
      <alignment vertical="bottom"/>
    </xf>
    <xf numFmtId="49" fontId="23" fillId="2" borderId="27" applyNumberFormat="1" applyFont="1" applyFill="1" applyBorder="1" applyAlignment="1" applyProtection="0">
      <alignment horizontal="center" vertical="center" wrapText="1"/>
    </xf>
    <xf numFmtId="49" fontId="24" fillId="2" borderId="55" applyNumberFormat="1" applyFont="1" applyFill="1" applyBorder="1" applyAlignment="1" applyProtection="0">
      <alignment horizontal="center" vertical="center" wrapText="1"/>
    </xf>
    <xf numFmtId="0" fontId="11" borderId="14" applyNumberFormat="0" applyFont="1" applyFill="0" applyBorder="1" applyAlignment="1" applyProtection="0">
      <alignment vertical="bottom"/>
    </xf>
    <xf numFmtId="0" fontId="11" borderId="12" applyNumberFormat="0" applyFont="1" applyFill="0" applyBorder="1" applyAlignment="1" applyProtection="0">
      <alignment vertical="bottom"/>
    </xf>
    <xf numFmtId="0" fontId="11" borderId="56" applyNumberFormat="0" applyFont="1" applyFill="0" applyBorder="1" applyAlignment="1" applyProtection="0">
      <alignment vertical="bottom"/>
    </xf>
    <xf numFmtId="0" fontId="11" borderId="33" applyNumberFormat="0" applyFont="1" applyFill="0" applyBorder="1" applyAlignment="1" applyProtection="0">
      <alignment vertical="bottom"/>
    </xf>
    <xf numFmtId="0" fontId="16" borderId="12" applyNumberFormat="0" applyFont="1" applyFill="0" applyBorder="1" applyAlignment="1" applyProtection="0">
      <alignment vertical="bottom"/>
    </xf>
    <xf numFmtId="49" fontId="24" fillId="2" borderId="8" applyNumberFormat="1" applyFont="1" applyFill="1" applyBorder="1" applyAlignment="1" applyProtection="0">
      <alignment horizontal="center" vertical="center"/>
    </xf>
    <xf numFmtId="49" fontId="25" borderId="9" applyNumberFormat="1" applyFont="1" applyFill="0" applyBorder="1" applyAlignment="1" applyProtection="0">
      <alignment vertical="bottom"/>
    </xf>
    <xf numFmtId="0" fontId="16" borderId="33" applyNumberFormat="0" applyFont="1" applyFill="0" applyBorder="1" applyAlignment="1" applyProtection="0">
      <alignment vertical="bottom"/>
    </xf>
    <xf numFmtId="49" fontId="24" fillId="2" borderId="3" applyNumberFormat="1" applyFont="1" applyFill="1" applyBorder="1" applyAlignment="1" applyProtection="0">
      <alignment horizontal="center" vertical="center"/>
    </xf>
    <xf numFmtId="49" fontId="24" fillId="2" borderId="4" applyNumberFormat="1" applyFont="1" applyFill="1" applyBorder="1" applyAlignment="1" applyProtection="0">
      <alignment horizontal="center" vertical="center"/>
    </xf>
    <xf numFmtId="49" fontId="24" fillId="2" borderId="5" applyNumberFormat="1" applyFont="1" applyFill="1" applyBorder="1" applyAlignment="1" applyProtection="0">
      <alignment horizontal="center" vertical="center"/>
    </xf>
    <xf numFmtId="49" fontId="25" borderId="4" applyNumberFormat="1" applyFont="1" applyFill="0" applyBorder="1" applyAlignment="1" applyProtection="0">
      <alignment vertical="bottom"/>
    </xf>
    <xf numFmtId="0" fontId="0" borderId="43" applyNumberFormat="0" applyFont="1" applyFill="0" applyBorder="1" applyAlignment="1" applyProtection="0">
      <alignment vertical="bottom"/>
    </xf>
    <xf numFmtId="0" fontId="24" fillId="2" borderId="7" applyNumberFormat="1" applyFont="1" applyFill="1" applyBorder="1" applyAlignment="1" applyProtection="0">
      <alignment horizontal="center" vertical="center"/>
    </xf>
    <xf numFmtId="49" fontId="24" fillId="2" borderId="9" applyNumberFormat="1" applyFont="1" applyFill="1" applyBorder="1" applyAlignment="1" applyProtection="0">
      <alignment horizontal="left" vertical="center" wrapText="1"/>
    </xf>
    <xf numFmtId="49" fontId="24" fillId="2" borderId="57" applyNumberFormat="1" applyFont="1" applyFill="1" applyBorder="1" applyAlignment="1" applyProtection="0">
      <alignment horizontal="center" vertical="center"/>
    </xf>
    <xf numFmtId="0" fontId="23" fillId="2" borderId="7" applyNumberFormat="1" applyFont="1" applyFill="1" applyBorder="1" applyAlignment="1" applyProtection="0">
      <alignment horizontal="center" vertical="center"/>
    </xf>
    <xf numFmtId="0" fontId="24" fillId="2" borderId="8" applyNumberFormat="1" applyFont="1" applyFill="1" applyBorder="1" applyAlignment="1" applyProtection="0">
      <alignment horizontal="center" vertical="center"/>
    </xf>
    <xf numFmtId="0" fontId="24" borderId="9" applyNumberFormat="1" applyFont="1" applyFill="0" applyBorder="1" applyAlignment="1" applyProtection="0">
      <alignment horizontal="center" vertical="bottom"/>
    </xf>
    <xf numFmtId="0" fontId="24" fillId="2" borderId="57" applyNumberFormat="1" applyFont="1" applyFill="1" applyBorder="1" applyAlignment="1" applyProtection="0">
      <alignment horizontal="center" vertical="center"/>
    </xf>
    <xf numFmtId="0" fontId="24" fillId="2" borderId="9" applyNumberFormat="1" applyFont="1" applyFill="1" applyBorder="1" applyAlignment="1" applyProtection="0">
      <alignment horizontal="center" vertical="center"/>
    </xf>
    <xf numFmtId="0" fontId="24" fillId="2" borderId="7" applyNumberFormat="0" applyFont="1" applyFill="1" applyBorder="1" applyAlignment="1" applyProtection="0">
      <alignment horizontal="center" vertical="center"/>
    </xf>
    <xf numFmtId="0" fontId="24" fillId="2" borderId="8" applyNumberFormat="0" applyFont="1" applyFill="1" applyBorder="1" applyAlignment="1" applyProtection="0">
      <alignment horizontal="center" vertical="center"/>
    </xf>
    <xf numFmtId="0" fontId="24" fillId="2" borderId="9" applyNumberFormat="0" applyFont="1" applyFill="1" applyBorder="1" applyAlignment="1" applyProtection="0">
      <alignment horizontal="center" vertical="center"/>
    </xf>
    <xf numFmtId="49" fontId="24" fillId="2" borderId="9" applyNumberFormat="1" applyFont="1" applyFill="1" applyBorder="1" applyAlignment="1" applyProtection="0">
      <alignment vertical="center" wrapText="1"/>
    </xf>
    <xf numFmtId="0" fontId="24" fillId="2" borderId="15" applyNumberFormat="1" applyFont="1" applyFill="1" applyBorder="1" applyAlignment="1" applyProtection="0">
      <alignment horizontal="center" vertical="center"/>
    </xf>
    <xf numFmtId="0" fontId="24" fillId="2" borderId="32" applyNumberFormat="1" applyFont="1" applyFill="1" applyBorder="1" applyAlignment="1" applyProtection="0">
      <alignment horizontal="center" vertical="center"/>
    </xf>
    <xf numFmtId="49" fontId="24" fillId="2" borderId="9" applyNumberFormat="1" applyFont="1" applyFill="1" applyBorder="1" applyAlignment="1" applyProtection="0">
      <alignment vertical="top" wrapText="1"/>
    </xf>
    <xf numFmtId="0" fontId="28" fillId="2" borderId="7" applyNumberFormat="0" applyFont="1" applyFill="1" applyBorder="1" applyAlignment="1" applyProtection="0">
      <alignment horizontal="center" vertical="center"/>
    </xf>
    <xf numFmtId="0" fontId="28" fillId="2" borderId="8" applyNumberFormat="0" applyFont="1" applyFill="1" applyBorder="1" applyAlignment="1" applyProtection="0">
      <alignment horizontal="center" vertical="center"/>
    </xf>
    <xf numFmtId="0" fontId="29" fillId="2" borderId="9" applyNumberFormat="0" applyFont="1" applyFill="1" applyBorder="1" applyAlignment="1" applyProtection="0">
      <alignment horizontal="center" vertical="center"/>
    </xf>
    <xf numFmtId="0" fontId="24" borderId="8" applyNumberFormat="1" applyFont="1" applyFill="0" applyBorder="1" applyAlignment="1" applyProtection="0">
      <alignment horizontal="center" vertical="bottom"/>
    </xf>
    <xf numFmtId="0" fontId="23" fillId="2" borderId="20" applyNumberFormat="1" applyFont="1" applyFill="1" applyBorder="1" applyAlignment="1" applyProtection="0">
      <alignment horizontal="center" vertical="center"/>
    </xf>
    <xf numFmtId="0" fontId="24" fillId="2" borderId="21" applyNumberFormat="1" applyFont="1" applyFill="1" applyBorder="1" applyAlignment="1" applyProtection="0">
      <alignment horizontal="center" vertical="center"/>
    </xf>
    <xf numFmtId="0" fontId="24" fillId="2" borderId="22" applyNumberFormat="1" applyFont="1" applyFill="1" applyBorder="1" applyAlignment="1" applyProtection="0">
      <alignment horizontal="center" vertical="center"/>
    </xf>
    <xf numFmtId="0" fontId="24" fillId="2" borderId="36" applyNumberFormat="1" applyFont="1" applyFill="1" applyBorder="1" applyAlignment="1" applyProtection="0">
      <alignment horizontal="center" vertical="center"/>
    </xf>
    <xf numFmtId="0" fontId="24" fillId="2" borderId="20" applyNumberFormat="0" applyFont="1" applyFill="1" applyBorder="1" applyAlignment="1" applyProtection="0">
      <alignment horizontal="center" vertical="center"/>
    </xf>
    <xf numFmtId="0" fontId="24" fillId="2" borderId="21" applyNumberFormat="0" applyFont="1" applyFill="1" applyBorder="1" applyAlignment="1" applyProtection="0">
      <alignment horizontal="center" vertical="center"/>
    </xf>
    <xf numFmtId="0" fontId="24" fillId="2" borderId="22" applyNumberFormat="0" applyFont="1" applyFill="1" applyBorder="1" applyAlignment="1" applyProtection="0">
      <alignment horizontal="center" vertical="center"/>
    </xf>
    <xf numFmtId="0" fontId="24" fillId="2" borderId="20" applyNumberFormat="1" applyFont="1" applyFill="1" applyBorder="1" applyAlignment="1" applyProtection="0">
      <alignment horizontal="center" vertical="center"/>
    </xf>
    <xf numFmtId="0" fontId="11" fillId="2" borderId="21" applyNumberFormat="1" applyFont="1" applyFill="1" applyBorder="1" applyAlignment="1" applyProtection="0">
      <alignment vertical="center"/>
    </xf>
    <xf numFmtId="49" fontId="23" fillId="2" borderId="58" applyNumberFormat="1" applyFont="1" applyFill="1" applyBorder="1" applyAlignment="1" applyProtection="0">
      <alignment horizontal="right" vertical="center"/>
    </xf>
    <xf numFmtId="0" fontId="11" borderId="59" applyNumberFormat="0" applyFont="1" applyFill="0" applyBorder="1" applyAlignment="1" applyProtection="0">
      <alignment vertical="bottom"/>
    </xf>
    <xf numFmtId="0" fontId="23" fillId="2" borderId="36" applyNumberFormat="0" applyFont="1" applyFill="1" applyBorder="1" applyAlignment="1" applyProtection="0">
      <alignment horizontal="center" vertical="center"/>
    </xf>
    <xf numFmtId="0" fontId="23" fillId="2" borderId="37" applyNumberFormat="1" applyFont="1" applyFill="1" applyBorder="1" applyAlignment="1" applyProtection="0">
      <alignment horizontal="center" vertical="center"/>
    </xf>
    <xf numFmtId="0" fontId="23" fillId="2" borderId="44" applyNumberFormat="1" applyFont="1" applyFill="1" applyBorder="1" applyAlignment="1" applyProtection="0">
      <alignment horizontal="center" vertical="center"/>
    </xf>
    <xf numFmtId="0" fontId="23" fillId="2" borderId="46" applyNumberFormat="1" applyFont="1" applyFill="1" applyBorder="1" applyAlignment="1" applyProtection="0">
      <alignment horizontal="center" vertical="center"/>
    </xf>
    <xf numFmtId="0" fontId="23" fillId="2" borderId="44" applyNumberFormat="1" applyFont="1" applyFill="1" applyBorder="1" applyAlignment="1" applyProtection="0">
      <alignment horizontal="right" vertical="center"/>
    </xf>
    <xf numFmtId="0" fontId="11" borderId="4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7caac"/>
      <rgbColor rgb="ffc5deb5"/>
      <rgbColor rgb="fffbe4d5"/>
      <rgbColor rgb="ffe2eeda"/>
      <rgbColor rgb="fffff2cb"/>
      <rgbColor rgb="ffffff00"/>
      <rgbColor rgb="ffff0000"/>
      <rgbColor rgb="ffed7d31"/>
      <rgbColor rgb="ffa9cd90"/>
      <rgbColor rgb="ff002060"/>
      <rgbColor rgb="ff3f3f76"/>
      <rgbColor rgb="ffffcc99"/>
      <rgbColor rgb="ffececec"/>
      <rgbColor rgb="ff0070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4"/>
  <sheetViews>
    <sheetView workbookViewId="0" showGridLines="0" defaultGridColor="1"/>
  </sheetViews>
  <sheetFormatPr defaultColWidth="8.83333" defaultRowHeight="15" customHeight="1" outlineLevelRow="0" outlineLevelCol="0"/>
  <cols>
    <col min="1" max="1" width="11.6719" style="1" customWidth="1"/>
    <col min="2" max="2" width="10.8516" style="1" customWidth="1"/>
    <col min="3" max="3" width="13.6719" style="1" customWidth="1"/>
    <col min="4" max="4" width="35.5" style="1" customWidth="1"/>
    <col min="5" max="5" width="27.3516" style="1" customWidth="1"/>
    <col min="6" max="6" width="38.5" style="1" customWidth="1"/>
    <col min="7" max="7" width="30" style="1" customWidth="1"/>
    <col min="8" max="12" width="8.85156" style="1" customWidth="1"/>
    <col min="13" max="16384" width="8.85156" style="1" customWidth="1"/>
  </cols>
  <sheetData>
    <row r="1" ht="37.5" customHeight="1">
      <c r="A1" t="s" s="2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</row>
    <row r="2" ht="37.5" customHeight="1">
      <c r="A2" t="s" s="5">
        <v>1</v>
      </c>
      <c r="B2" t="s" s="6">
        <v>2</v>
      </c>
      <c r="C2" t="s" s="6">
        <v>3</v>
      </c>
      <c r="D2" t="s" s="7">
        <v>4</v>
      </c>
      <c r="E2" s="8"/>
      <c r="F2" t="s" s="9">
        <v>5</v>
      </c>
      <c r="G2" s="10"/>
      <c r="H2" s="11"/>
      <c r="I2" s="4"/>
      <c r="J2" s="4"/>
      <c r="K2" s="4"/>
      <c r="L2" s="4"/>
    </row>
    <row r="3" ht="30.75" customHeight="1">
      <c r="A3" s="12"/>
      <c r="B3" s="13"/>
      <c r="C3" s="13"/>
      <c r="D3" t="s" s="14">
        <v>6</v>
      </c>
      <c r="E3" t="s" s="14">
        <v>7</v>
      </c>
      <c r="F3" t="s" s="15">
        <v>6</v>
      </c>
      <c r="G3" t="s" s="16">
        <v>7</v>
      </c>
      <c r="H3" t="s" s="17">
        <v>8</v>
      </c>
      <c r="I3" s="18"/>
      <c r="J3" s="4"/>
      <c r="K3" s="4"/>
      <c r="L3" s="4"/>
    </row>
    <row r="4" ht="63" customHeight="1">
      <c r="A4" t="s" s="19">
        <v>9</v>
      </c>
      <c r="B4" t="s" s="20">
        <v>10</v>
      </c>
      <c r="C4" t="s" s="20">
        <v>11</v>
      </c>
      <c r="D4" t="s" s="21">
        <v>12</v>
      </c>
      <c r="E4" t="s" s="22">
        <v>13</v>
      </c>
      <c r="F4" t="s" s="23">
        <v>14</v>
      </c>
      <c r="G4" t="s" s="24">
        <v>15</v>
      </c>
      <c r="H4" s="25">
        <v>10</v>
      </c>
      <c r="I4" s="18"/>
      <c r="J4" s="4"/>
      <c r="K4" s="4"/>
      <c r="L4" s="4"/>
    </row>
    <row r="5" ht="61" customHeight="1">
      <c r="A5" t="s" s="19">
        <v>16</v>
      </c>
      <c r="B5" t="s" s="20">
        <v>10</v>
      </c>
      <c r="C5" t="s" s="20">
        <v>11</v>
      </c>
      <c r="D5" t="s" s="21">
        <v>17</v>
      </c>
      <c r="E5" t="s" s="22">
        <v>18</v>
      </c>
      <c r="F5" t="s" s="23">
        <v>14</v>
      </c>
      <c r="G5" t="s" s="24">
        <v>15</v>
      </c>
      <c r="H5" s="25">
        <v>10</v>
      </c>
      <c r="I5" s="18"/>
      <c r="J5" s="4"/>
      <c r="K5" s="4"/>
      <c r="L5" s="4"/>
    </row>
    <row r="6" ht="33.75" customHeight="1">
      <c r="A6" t="s" s="19">
        <v>19</v>
      </c>
      <c r="B6" t="s" s="20">
        <v>10</v>
      </c>
      <c r="C6" t="s" s="20">
        <v>11</v>
      </c>
      <c r="D6" t="s" s="21">
        <v>20</v>
      </c>
      <c r="E6" t="s" s="22">
        <v>21</v>
      </c>
      <c r="F6" t="s" s="23">
        <v>12</v>
      </c>
      <c r="G6" t="s" s="24">
        <v>22</v>
      </c>
      <c r="H6" s="25">
        <v>10</v>
      </c>
      <c r="I6" s="18"/>
      <c r="J6" s="4"/>
      <c r="K6" s="4"/>
      <c r="L6" s="4"/>
    </row>
    <row r="7" ht="30" customHeight="1">
      <c r="A7" t="s" s="19">
        <v>23</v>
      </c>
      <c r="B7" t="s" s="20">
        <v>10</v>
      </c>
      <c r="C7" t="s" s="20">
        <v>11</v>
      </c>
      <c r="D7" t="s" s="21">
        <v>12</v>
      </c>
      <c r="E7" t="s" s="22">
        <v>13</v>
      </c>
      <c r="F7" t="s" s="23">
        <v>12</v>
      </c>
      <c r="G7" t="s" s="24">
        <v>22</v>
      </c>
      <c r="H7" s="25">
        <v>10</v>
      </c>
      <c r="I7" s="18"/>
      <c r="J7" s="4"/>
      <c r="K7" s="4"/>
      <c r="L7" s="4"/>
    </row>
    <row r="8" ht="30" customHeight="1">
      <c r="A8" t="s" s="19">
        <v>24</v>
      </c>
      <c r="B8" t="s" s="20">
        <v>10</v>
      </c>
      <c r="C8" t="s" s="20">
        <v>25</v>
      </c>
      <c r="D8" t="s" s="26">
        <v>26</v>
      </c>
      <c r="E8" t="s" s="22">
        <v>27</v>
      </c>
      <c r="F8" t="s" s="23">
        <v>28</v>
      </c>
      <c r="G8" t="s" s="24">
        <v>29</v>
      </c>
      <c r="H8" s="25">
        <v>10</v>
      </c>
      <c r="I8" s="18"/>
      <c r="J8" s="4"/>
      <c r="K8" s="4"/>
      <c r="L8" s="4"/>
    </row>
    <row r="9" ht="30" customHeight="1">
      <c r="A9" t="s" s="27">
        <v>30</v>
      </c>
      <c r="B9" t="s" s="20">
        <v>31</v>
      </c>
      <c r="C9" t="s" s="20">
        <v>25</v>
      </c>
      <c r="D9" t="s" s="21">
        <v>32</v>
      </c>
      <c r="E9" t="s" s="22">
        <v>33</v>
      </c>
      <c r="F9" t="s" s="23">
        <v>34</v>
      </c>
      <c r="G9" t="s" s="24">
        <v>29</v>
      </c>
      <c r="H9" s="28">
        <v>5</v>
      </c>
      <c r="I9" s="18"/>
      <c r="J9" s="4"/>
      <c r="K9" s="4"/>
      <c r="L9" s="4"/>
    </row>
    <row r="10" ht="30" customHeight="1">
      <c r="A10" s="29"/>
      <c r="B10" t="s" s="20">
        <v>35</v>
      </c>
      <c r="C10" t="s" s="20">
        <v>25</v>
      </c>
      <c r="D10" t="s" s="30">
        <v>36</v>
      </c>
      <c r="E10" t="s" s="31">
        <v>37</v>
      </c>
      <c r="F10" t="s" s="23">
        <v>38</v>
      </c>
      <c r="G10" t="s" s="24">
        <v>39</v>
      </c>
      <c r="H10" s="32">
        <v>5</v>
      </c>
      <c r="I10" s="18"/>
      <c r="J10" s="4"/>
      <c r="K10" s="4"/>
      <c r="L10" s="4"/>
    </row>
    <row r="11" ht="38.25" customHeight="1">
      <c r="A11" t="s" s="19">
        <v>40</v>
      </c>
      <c r="B11" t="s" s="20">
        <v>10</v>
      </c>
      <c r="C11" t="s" s="20">
        <v>11</v>
      </c>
      <c r="D11" t="s" s="21">
        <v>41</v>
      </c>
      <c r="E11" t="s" s="22">
        <v>42</v>
      </c>
      <c r="F11" t="s" s="23">
        <v>26</v>
      </c>
      <c r="G11" t="s" s="24">
        <v>43</v>
      </c>
      <c r="H11" s="25">
        <v>10</v>
      </c>
      <c r="I11" s="33"/>
      <c r="J11" s="4"/>
      <c r="K11" s="4"/>
      <c r="L11" s="4"/>
    </row>
    <row r="12" ht="36.75" customHeight="1">
      <c r="A12" t="s" s="19">
        <v>44</v>
      </c>
      <c r="B12" t="s" s="20">
        <v>10</v>
      </c>
      <c r="C12" t="s" s="20">
        <v>11</v>
      </c>
      <c r="D12" t="s" s="21">
        <v>41</v>
      </c>
      <c r="E12" t="s" s="22">
        <v>42</v>
      </c>
      <c r="F12" t="s" s="23">
        <v>32</v>
      </c>
      <c r="G12" t="s" s="24">
        <v>45</v>
      </c>
      <c r="H12" s="25">
        <v>10</v>
      </c>
      <c r="I12" s="18"/>
      <c r="J12" s="4"/>
      <c r="K12" s="4"/>
      <c r="L12" s="4"/>
    </row>
    <row r="13" ht="66.5" customHeight="1">
      <c r="A13" t="s" s="19">
        <v>46</v>
      </c>
      <c r="B13" t="s" s="20">
        <v>10</v>
      </c>
      <c r="C13" t="s" s="20">
        <v>25</v>
      </c>
      <c r="D13" t="s" s="34">
        <v>47</v>
      </c>
      <c r="E13" t="s" s="22">
        <v>48</v>
      </c>
      <c r="F13" t="s" s="23">
        <v>41</v>
      </c>
      <c r="G13" t="s" s="24">
        <v>49</v>
      </c>
      <c r="H13" s="25">
        <v>10</v>
      </c>
      <c r="I13" s="18"/>
      <c r="J13" s="4"/>
      <c r="K13" s="4"/>
      <c r="L13" s="4"/>
    </row>
    <row r="14" ht="52" customHeight="1">
      <c r="A14" t="s" s="19">
        <v>50</v>
      </c>
      <c r="B14" t="s" s="20">
        <v>10</v>
      </c>
      <c r="C14" t="s" s="20">
        <v>25</v>
      </c>
      <c r="D14" t="s" s="21">
        <v>28</v>
      </c>
      <c r="E14" t="s" s="22">
        <v>51</v>
      </c>
      <c r="F14" t="s" s="23">
        <v>41</v>
      </c>
      <c r="G14" t="s" s="24">
        <v>49</v>
      </c>
      <c r="H14" s="25">
        <v>10</v>
      </c>
      <c r="I14" s="35"/>
      <c r="J14" s="36"/>
      <c r="K14" s="36"/>
      <c r="L14" s="36"/>
    </row>
    <row r="15" ht="49" customHeight="1">
      <c r="A15" t="s" s="19">
        <v>52</v>
      </c>
      <c r="B15" t="s" s="20">
        <v>53</v>
      </c>
      <c r="C15" t="s" s="20">
        <v>11</v>
      </c>
      <c r="D15" t="s" s="26">
        <v>14</v>
      </c>
      <c r="E15" t="s" s="22">
        <v>54</v>
      </c>
      <c r="F15" t="s" s="23">
        <v>17</v>
      </c>
      <c r="G15" t="s" s="24">
        <v>55</v>
      </c>
      <c r="H15" s="25">
        <v>10</v>
      </c>
      <c r="I15" s="37"/>
      <c r="J15" s="38"/>
      <c r="K15" s="38"/>
      <c r="L15" s="39"/>
    </row>
    <row r="16" ht="52" customHeight="1">
      <c r="A16" t="s" s="19">
        <v>56</v>
      </c>
      <c r="B16" t="s" s="20">
        <v>10</v>
      </c>
      <c r="C16" t="s" s="20">
        <v>11</v>
      </c>
      <c r="D16" t="s" s="26">
        <v>14</v>
      </c>
      <c r="E16" t="s" s="22">
        <v>54</v>
      </c>
      <c r="F16" t="s" s="23">
        <v>57</v>
      </c>
      <c r="G16" t="s" s="24">
        <v>55</v>
      </c>
      <c r="H16" s="25">
        <v>10</v>
      </c>
      <c r="I16" s="40"/>
      <c r="J16" s="41"/>
      <c r="K16" s="41"/>
      <c r="L16" s="41"/>
    </row>
    <row r="17" ht="66.5" customHeight="1">
      <c r="A17" t="s" s="19">
        <v>58</v>
      </c>
      <c r="B17" t="s" s="20">
        <v>10</v>
      </c>
      <c r="C17" t="s" s="20">
        <v>59</v>
      </c>
      <c r="D17" t="s" s="26">
        <v>36</v>
      </c>
      <c r="E17" t="s" s="22">
        <v>37</v>
      </c>
      <c r="F17" t="s" s="23">
        <v>47</v>
      </c>
      <c r="G17" t="s" s="24">
        <v>60</v>
      </c>
      <c r="H17" s="42">
        <v>10</v>
      </c>
      <c r="I17" s="18"/>
      <c r="J17" s="4"/>
      <c r="K17" s="4"/>
      <c r="L17" s="4"/>
    </row>
    <row r="18" ht="33.75" customHeight="1">
      <c r="A18" t="s" s="19">
        <v>61</v>
      </c>
      <c r="B18" t="s" s="20">
        <v>10</v>
      </c>
      <c r="C18" t="s" s="20">
        <v>25</v>
      </c>
      <c r="D18" t="s" s="26">
        <v>62</v>
      </c>
      <c r="E18" t="s" s="22">
        <v>37</v>
      </c>
      <c r="F18" t="s" s="23">
        <v>63</v>
      </c>
      <c r="G18" t="s" s="24">
        <v>64</v>
      </c>
      <c r="H18" s="42">
        <v>10</v>
      </c>
      <c r="I18" s="33"/>
      <c r="J18" s="4"/>
      <c r="K18" s="4"/>
      <c r="L18" s="4"/>
    </row>
    <row r="19" ht="30" customHeight="1">
      <c r="A19" t="s" s="43">
        <v>65</v>
      </c>
      <c r="B19" t="s" s="44">
        <v>10</v>
      </c>
      <c r="C19" t="s" s="44">
        <v>25</v>
      </c>
      <c r="D19" t="s" s="45">
        <v>36</v>
      </c>
      <c r="E19" t="s" s="46">
        <v>37</v>
      </c>
      <c r="F19" t="s" s="47">
        <v>57</v>
      </c>
      <c r="G19" t="s" s="48">
        <v>39</v>
      </c>
      <c r="H19" s="42">
        <v>10</v>
      </c>
      <c r="I19" s="18"/>
      <c r="J19" s="4"/>
      <c r="K19" s="4"/>
      <c r="L19" s="4"/>
    </row>
    <row r="20" ht="14.05" customHeight="1">
      <c r="A20" s="49"/>
      <c r="B20" s="49"/>
      <c r="C20" s="49"/>
      <c r="D20" s="49"/>
      <c r="E20" s="49"/>
      <c r="F20" s="49"/>
      <c r="G20" s="50"/>
      <c r="H20" s="51">
        <f>SUM(H4:H19)</f>
        <v>150</v>
      </c>
      <c r="I20" s="18"/>
      <c r="J20" s="4"/>
      <c r="K20" s="4"/>
      <c r="L20" s="4"/>
    </row>
    <row r="21" ht="13.55" customHeight="1">
      <c r="A21" s="4"/>
      <c r="B21" s="4"/>
      <c r="C21" s="4"/>
      <c r="D21" s="4"/>
      <c r="E21" s="4"/>
      <c r="F21" s="4"/>
      <c r="G21" s="4"/>
      <c r="H21" s="41"/>
      <c r="I21" s="4"/>
      <c r="J21" s="4"/>
      <c r="K21" s="4"/>
      <c r="L21" s="4"/>
    </row>
    <row r="22" ht="16" customHeight="1">
      <c r="A22" s="4"/>
      <c r="B22" s="4"/>
      <c r="C22" s="4"/>
      <c r="D22" s="4"/>
      <c r="E22" s="4"/>
      <c r="F22" s="52"/>
      <c r="G22" s="53"/>
      <c r="H22" s="4"/>
      <c r="I22" s="4"/>
      <c r="J22" s="4"/>
      <c r="K22" s="4"/>
      <c r="L22" s="4"/>
    </row>
    <row r="23" ht="13.5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16" customHeight="1">
      <c r="A24" s="4"/>
      <c r="B24" s="4"/>
      <c r="C24" s="4"/>
      <c r="D24" s="4"/>
      <c r="E24" s="4"/>
      <c r="F24" s="52"/>
      <c r="G24" s="54"/>
      <c r="H24" s="4"/>
      <c r="I24" s="4"/>
      <c r="J24" s="4"/>
      <c r="K24" s="4"/>
      <c r="L24" s="4"/>
    </row>
  </sheetData>
  <mergeCells count="7">
    <mergeCell ref="A9:A10"/>
    <mergeCell ref="D2:E2"/>
    <mergeCell ref="F2:G2"/>
    <mergeCell ref="A1:G1"/>
    <mergeCell ref="C2:C3"/>
    <mergeCell ref="B2:B3"/>
    <mergeCell ref="A2:A3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25"/>
  <sheetViews>
    <sheetView workbookViewId="0" showGridLines="0" defaultGridColor="1"/>
  </sheetViews>
  <sheetFormatPr defaultColWidth="11.5" defaultRowHeight="15" customHeight="1" outlineLevelRow="0" outlineLevelCol="0"/>
  <cols>
    <col min="1" max="3" width="11.5" style="55" customWidth="1"/>
    <col min="4" max="4" width="24.5" style="55" customWidth="1"/>
    <col min="5" max="5" width="35.8516" style="55" customWidth="1"/>
    <col min="6" max="6" width="11.5" style="55" customWidth="1"/>
    <col min="7" max="16384" width="11.5" style="55" customWidth="1"/>
  </cols>
  <sheetData>
    <row r="1" ht="19" customHeight="1">
      <c r="A1" t="s" s="56">
        <v>66</v>
      </c>
      <c r="B1" s="57"/>
      <c r="C1" s="57"/>
      <c r="D1" s="57"/>
      <c r="E1" s="57"/>
      <c r="F1" s="57"/>
    </row>
    <row r="2" ht="19" customHeight="1">
      <c r="A2" t="s" s="58">
        <v>1</v>
      </c>
      <c r="B2" t="s" s="58">
        <v>2</v>
      </c>
      <c r="C2" t="s" s="58">
        <v>67</v>
      </c>
      <c r="D2" t="s" s="58">
        <v>68</v>
      </c>
      <c r="E2" t="s" s="59">
        <v>5</v>
      </c>
      <c r="F2" s="60"/>
    </row>
    <row r="3" ht="13.55" customHeight="1">
      <c r="A3" s="61"/>
      <c r="B3" s="61"/>
      <c r="C3" s="61"/>
      <c r="D3" s="61"/>
      <c r="E3" t="s" s="62">
        <v>7</v>
      </c>
      <c r="F3" s="63"/>
    </row>
    <row r="4" ht="30" customHeight="1">
      <c r="A4" t="s" s="64">
        <v>69</v>
      </c>
      <c r="B4" t="s" s="64">
        <v>10</v>
      </c>
      <c r="C4" t="s" s="64">
        <v>70</v>
      </c>
      <c r="D4" t="s" s="65">
        <v>71</v>
      </c>
      <c r="E4" t="s" s="64">
        <v>72</v>
      </c>
      <c r="F4" s="66">
        <v>10</v>
      </c>
    </row>
    <row r="5" ht="30" customHeight="1">
      <c r="A5" t="s" s="64">
        <v>73</v>
      </c>
      <c r="B5" t="s" s="64">
        <v>10</v>
      </c>
      <c r="C5" t="s" s="64">
        <v>70</v>
      </c>
      <c r="D5" t="s" s="65">
        <v>74</v>
      </c>
      <c r="E5" t="s" s="64">
        <v>75</v>
      </c>
      <c r="F5" s="66">
        <v>10</v>
      </c>
    </row>
    <row r="6" ht="30" customHeight="1">
      <c r="A6" t="s" s="64">
        <v>76</v>
      </c>
      <c r="B6" t="s" s="64">
        <v>10</v>
      </c>
      <c r="C6" t="s" s="64">
        <v>70</v>
      </c>
      <c r="D6" t="s" s="65">
        <v>74</v>
      </c>
      <c r="E6" t="s" s="64">
        <v>75</v>
      </c>
      <c r="F6" s="66">
        <v>10</v>
      </c>
    </row>
    <row r="7" ht="30" customHeight="1">
      <c r="A7" t="s" s="64">
        <v>77</v>
      </c>
      <c r="B7" t="s" s="64">
        <v>10</v>
      </c>
      <c r="C7" t="s" s="67">
        <v>78</v>
      </c>
      <c r="D7" t="s" s="65">
        <v>79</v>
      </c>
      <c r="E7" t="s" s="64">
        <v>80</v>
      </c>
      <c r="F7" s="66">
        <v>10</v>
      </c>
    </row>
    <row r="8" ht="45" customHeight="1">
      <c r="A8" t="s" s="64">
        <v>81</v>
      </c>
      <c r="B8" t="s" s="64">
        <v>82</v>
      </c>
      <c r="C8" t="s" s="67">
        <v>83</v>
      </c>
      <c r="D8" t="s" s="65">
        <v>79</v>
      </c>
      <c r="E8" t="s" s="64">
        <v>80</v>
      </c>
      <c r="F8" s="66">
        <v>10</v>
      </c>
    </row>
    <row r="9" ht="45" customHeight="1">
      <c r="A9" t="s" s="64">
        <v>84</v>
      </c>
      <c r="B9" t="s" s="64">
        <v>10</v>
      </c>
      <c r="C9" t="s" s="67">
        <v>85</v>
      </c>
      <c r="D9" t="s" s="65">
        <v>86</v>
      </c>
      <c r="E9" t="s" s="64">
        <v>87</v>
      </c>
      <c r="F9" s="66">
        <v>10</v>
      </c>
    </row>
    <row r="10" ht="45" customHeight="1">
      <c r="A10" t="s" s="64">
        <v>88</v>
      </c>
      <c r="B10" t="s" s="64">
        <v>89</v>
      </c>
      <c r="C10" t="s" s="67">
        <v>85</v>
      </c>
      <c r="D10" t="s" s="65">
        <v>86</v>
      </c>
      <c r="E10" t="s" s="64">
        <v>87</v>
      </c>
      <c r="F10" s="66">
        <v>10</v>
      </c>
    </row>
    <row r="11" ht="30" customHeight="1">
      <c r="A11" t="s" s="64">
        <v>90</v>
      </c>
      <c r="B11" t="s" s="64">
        <v>10</v>
      </c>
      <c r="C11" t="s" s="64">
        <v>91</v>
      </c>
      <c r="D11" t="s" s="65">
        <v>92</v>
      </c>
      <c r="E11" t="s" s="64">
        <v>72</v>
      </c>
      <c r="F11" s="66">
        <v>10</v>
      </c>
    </row>
    <row r="12" ht="30" customHeight="1">
      <c r="A12" t="s" s="64">
        <v>93</v>
      </c>
      <c r="B12" t="s" s="64">
        <v>10</v>
      </c>
      <c r="C12" t="s" s="64">
        <v>91</v>
      </c>
      <c r="D12" t="s" s="65">
        <v>94</v>
      </c>
      <c r="E12" t="s" s="64">
        <v>95</v>
      </c>
      <c r="F12" s="66">
        <v>10</v>
      </c>
    </row>
    <row r="13" ht="45" customHeight="1">
      <c r="A13" t="s" s="64">
        <v>96</v>
      </c>
      <c r="B13" t="s" s="64">
        <v>10</v>
      </c>
      <c r="C13" t="s" s="67">
        <v>97</v>
      </c>
      <c r="D13" t="s" s="65">
        <v>57</v>
      </c>
      <c r="E13" t="s" s="64">
        <v>98</v>
      </c>
      <c r="F13" s="66">
        <v>10</v>
      </c>
    </row>
    <row r="14" ht="60" customHeight="1">
      <c r="A14" t="s" s="64">
        <v>99</v>
      </c>
      <c r="B14" t="s" s="64">
        <v>10</v>
      </c>
      <c r="C14" t="s" s="67">
        <v>100</v>
      </c>
      <c r="D14" t="s" s="65">
        <v>57</v>
      </c>
      <c r="E14" t="s" s="64">
        <v>98</v>
      </c>
      <c r="F14" s="66">
        <v>10</v>
      </c>
    </row>
    <row r="15" ht="30" customHeight="1">
      <c r="A15" t="s" s="64">
        <v>101</v>
      </c>
      <c r="B15" t="s" s="64">
        <v>10</v>
      </c>
      <c r="C15" t="s" s="64">
        <v>25</v>
      </c>
      <c r="D15" t="s" s="65">
        <v>57</v>
      </c>
      <c r="E15" t="s" s="64">
        <v>95</v>
      </c>
      <c r="F15" s="66">
        <v>10</v>
      </c>
    </row>
    <row r="16" ht="30" customHeight="1">
      <c r="A16" t="s" s="64">
        <v>102</v>
      </c>
      <c r="B16" t="s" s="64">
        <v>103</v>
      </c>
      <c r="C16" t="s" s="64">
        <v>91</v>
      </c>
      <c r="D16" t="s" s="65">
        <v>104</v>
      </c>
      <c r="E16" t="s" s="64">
        <v>75</v>
      </c>
      <c r="F16" s="66">
        <v>5</v>
      </c>
    </row>
    <row r="17" ht="30" customHeight="1">
      <c r="A17" s="68"/>
      <c r="B17" t="s" s="64">
        <v>105</v>
      </c>
      <c r="C17" t="s" s="64">
        <v>70</v>
      </c>
      <c r="D17" t="s" s="65">
        <v>106</v>
      </c>
      <c r="E17" t="s" s="64">
        <v>95</v>
      </c>
      <c r="F17" s="66">
        <v>5</v>
      </c>
    </row>
    <row r="18" ht="45" customHeight="1">
      <c r="A18" t="s" s="64">
        <v>107</v>
      </c>
      <c r="B18" t="s" s="64">
        <v>103</v>
      </c>
      <c r="C18" t="s" s="64">
        <v>91</v>
      </c>
      <c r="D18" t="s" s="65">
        <v>108</v>
      </c>
      <c r="E18" t="s" s="64">
        <v>87</v>
      </c>
      <c r="F18" s="66">
        <v>5</v>
      </c>
    </row>
    <row r="19" ht="30" customHeight="1">
      <c r="A19" s="68"/>
      <c r="B19" t="s" s="64">
        <v>109</v>
      </c>
      <c r="C19" t="s" s="64">
        <v>91</v>
      </c>
      <c r="D19" t="s" s="65">
        <v>106</v>
      </c>
      <c r="E19" t="s" s="64">
        <v>95</v>
      </c>
      <c r="F19" s="66">
        <v>5</v>
      </c>
    </row>
    <row r="20" ht="30" customHeight="1">
      <c r="A20" t="s" s="64">
        <v>110</v>
      </c>
      <c r="B20" t="s" s="64">
        <v>10</v>
      </c>
      <c r="C20" t="s" s="64">
        <v>91</v>
      </c>
      <c r="D20" t="s" s="65">
        <v>111</v>
      </c>
      <c r="E20" t="s" s="64">
        <v>95</v>
      </c>
      <c r="F20" s="66">
        <v>10</v>
      </c>
    </row>
    <row r="21" ht="30" customHeight="1">
      <c r="A21" t="s" s="64">
        <v>112</v>
      </c>
      <c r="B21" t="s" s="64">
        <v>10</v>
      </c>
      <c r="C21" t="s" s="64">
        <v>91</v>
      </c>
      <c r="D21" t="s" s="65">
        <v>113</v>
      </c>
      <c r="E21" t="s" s="64">
        <v>114</v>
      </c>
      <c r="F21" s="66">
        <v>10</v>
      </c>
    </row>
    <row r="22" ht="30" customHeight="1">
      <c r="A22" t="s" s="64">
        <v>115</v>
      </c>
      <c r="B22" t="s" s="64">
        <v>10</v>
      </c>
      <c r="C22" t="s" s="64">
        <v>91</v>
      </c>
      <c r="D22" t="s" s="65">
        <v>113</v>
      </c>
      <c r="E22" t="s" s="64">
        <v>114</v>
      </c>
      <c r="F22" s="66">
        <v>10</v>
      </c>
    </row>
    <row r="23" ht="30" customHeight="1">
      <c r="A23" t="s" s="64">
        <v>116</v>
      </c>
      <c r="B23" t="s" s="64">
        <v>10</v>
      </c>
      <c r="C23" t="s" s="64">
        <v>91</v>
      </c>
      <c r="D23" t="s" s="65">
        <v>113</v>
      </c>
      <c r="E23" t="s" s="64">
        <v>114</v>
      </c>
      <c r="F23" s="66">
        <v>10</v>
      </c>
    </row>
    <row r="24" ht="30" customHeight="1">
      <c r="A24" t="s" s="64">
        <v>117</v>
      </c>
      <c r="B24" t="s" s="64">
        <v>103</v>
      </c>
      <c r="C24" t="s" s="64">
        <v>91</v>
      </c>
      <c r="D24" t="s" s="65">
        <v>118</v>
      </c>
      <c r="E24" t="s" s="64">
        <v>114</v>
      </c>
      <c r="F24" s="66">
        <v>5</v>
      </c>
    </row>
    <row r="25" ht="15" customHeight="1">
      <c r="A25" s="69"/>
      <c r="B25" s="69"/>
      <c r="C25" s="70"/>
      <c r="D25" s="70"/>
      <c r="E25" s="70"/>
      <c r="F25" s="66">
        <f>SUM(F3:F24)</f>
        <v>185</v>
      </c>
    </row>
  </sheetData>
  <mergeCells count="9">
    <mergeCell ref="A16:A17"/>
    <mergeCell ref="A18:A19"/>
    <mergeCell ref="A1:F1"/>
    <mergeCell ref="A2:A3"/>
    <mergeCell ref="B2:B3"/>
    <mergeCell ref="C2:C3"/>
    <mergeCell ref="D2:D3"/>
    <mergeCell ref="E2:F2"/>
    <mergeCell ref="E3:F3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F25"/>
  <sheetViews>
    <sheetView workbookViewId="0" showGridLines="0" defaultGridColor="1"/>
  </sheetViews>
  <sheetFormatPr defaultColWidth="11.5" defaultRowHeight="15" customHeight="1" outlineLevelRow="0" outlineLevelCol="0"/>
  <cols>
    <col min="1" max="4" width="11.5" style="71" customWidth="1"/>
    <col min="5" max="5" width="36.3516" style="71" customWidth="1"/>
    <col min="6" max="6" width="55.8516" style="71" customWidth="1"/>
    <col min="7" max="16384" width="11.5" style="71" customWidth="1"/>
  </cols>
  <sheetData>
    <row r="1" ht="19" customHeight="1">
      <c r="A1" t="s" s="56">
        <v>66</v>
      </c>
      <c r="B1" s="57"/>
      <c r="C1" s="57"/>
      <c r="D1" s="57"/>
      <c r="E1" s="57"/>
      <c r="F1" s="57"/>
    </row>
    <row r="2" ht="19" customHeight="1">
      <c r="A2" t="s" s="72">
        <v>119</v>
      </c>
      <c r="B2" t="s" s="72">
        <v>1</v>
      </c>
      <c r="C2" t="s" s="72">
        <v>2</v>
      </c>
      <c r="D2" t="s" s="72">
        <v>3</v>
      </c>
      <c r="E2" t="s" s="73">
        <v>5</v>
      </c>
      <c r="F2" s="74"/>
    </row>
    <row r="3" ht="17" customHeight="1">
      <c r="A3" s="75"/>
      <c r="B3" s="75"/>
      <c r="C3" s="75"/>
      <c r="D3" s="75"/>
      <c r="E3" t="s" s="76">
        <v>6</v>
      </c>
      <c r="F3" t="s" s="76">
        <v>7</v>
      </c>
    </row>
    <row r="4" ht="29" customHeight="1">
      <c r="A4" t="s" s="77">
        <v>120</v>
      </c>
      <c r="B4" t="s" s="78">
        <v>121</v>
      </c>
      <c r="C4" t="s" s="79">
        <v>10</v>
      </c>
      <c r="D4" t="s" s="79">
        <v>11</v>
      </c>
      <c r="E4" t="s" s="80">
        <v>122</v>
      </c>
      <c r="F4" t="s" s="81">
        <v>123</v>
      </c>
    </row>
    <row r="5" ht="30" customHeight="1">
      <c r="A5" s="82"/>
      <c r="B5" t="s" s="83">
        <v>124</v>
      </c>
      <c r="C5" t="s" s="84">
        <v>10</v>
      </c>
      <c r="D5" t="s" s="84">
        <v>11</v>
      </c>
      <c r="E5" t="s" s="85">
        <v>125</v>
      </c>
      <c r="F5" t="s" s="86">
        <v>126</v>
      </c>
    </row>
    <row r="6" ht="31" customHeight="1">
      <c r="A6" s="82"/>
      <c r="B6" t="s" s="78">
        <v>127</v>
      </c>
      <c r="C6" t="s" s="79">
        <v>10</v>
      </c>
      <c r="D6" t="s" s="87">
        <v>128</v>
      </c>
      <c r="E6" t="s" s="88">
        <v>129</v>
      </c>
      <c r="F6" t="s" s="89">
        <v>130</v>
      </c>
    </row>
    <row r="7" ht="32" customHeight="1">
      <c r="A7" s="82"/>
      <c r="B7" t="s" s="83">
        <v>131</v>
      </c>
      <c r="C7" t="s" s="84">
        <v>10</v>
      </c>
      <c r="D7" t="s" s="90">
        <v>91</v>
      </c>
      <c r="E7" t="s" s="80">
        <v>132</v>
      </c>
      <c r="F7" t="s" s="81">
        <v>95</v>
      </c>
    </row>
    <row r="8" ht="36" customHeight="1">
      <c r="A8" s="82"/>
      <c r="B8" t="s" s="78">
        <v>133</v>
      </c>
      <c r="C8" t="s" s="79">
        <v>10</v>
      </c>
      <c r="D8" t="s" s="79">
        <v>11</v>
      </c>
      <c r="E8" t="s" s="88">
        <v>134</v>
      </c>
      <c r="F8" t="s" s="91">
        <v>135</v>
      </c>
    </row>
    <row r="9" ht="36" customHeight="1">
      <c r="A9" s="82"/>
      <c r="B9" t="s" s="92">
        <v>136</v>
      </c>
      <c r="C9" s="93"/>
      <c r="D9" s="93"/>
      <c r="E9" s="93"/>
      <c r="F9" s="94"/>
    </row>
    <row r="10" ht="31" customHeight="1">
      <c r="A10" s="95"/>
      <c r="B10" t="s" s="83">
        <v>137</v>
      </c>
      <c r="C10" t="s" s="84">
        <v>10</v>
      </c>
      <c r="D10" t="s" s="84">
        <v>11</v>
      </c>
      <c r="E10" t="s" s="80">
        <v>138</v>
      </c>
      <c r="F10" t="s" s="81">
        <v>139</v>
      </c>
    </row>
    <row r="11" ht="37" customHeight="1">
      <c r="A11" t="s" s="96">
        <v>140</v>
      </c>
      <c r="B11" t="s" s="78">
        <v>141</v>
      </c>
      <c r="C11" t="s" s="79">
        <v>10</v>
      </c>
      <c r="D11" t="s" s="79">
        <v>91</v>
      </c>
      <c r="E11" t="s" s="97">
        <v>142</v>
      </c>
      <c r="F11" t="s" s="98">
        <v>143</v>
      </c>
    </row>
    <row r="12" ht="39" customHeight="1">
      <c r="A12" s="99"/>
      <c r="B12" t="s" s="83">
        <v>144</v>
      </c>
      <c r="C12" t="s" s="84">
        <v>10</v>
      </c>
      <c r="D12" t="s" s="84">
        <v>91</v>
      </c>
      <c r="E12" t="s" s="100">
        <v>142</v>
      </c>
      <c r="F12" t="s" s="101">
        <v>143</v>
      </c>
    </row>
    <row r="13" ht="46" customHeight="1">
      <c r="A13" s="99"/>
      <c r="B13" t="s" s="78">
        <v>145</v>
      </c>
      <c r="C13" t="s" s="79">
        <v>10</v>
      </c>
      <c r="D13" t="s" s="79">
        <v>128</v>
      </c>
      <c r="E13" t="s" s="97">
        <v>146</v>
      </c>
      <c r="F13" t="s" s="98">
        <v>147</v>
      </c>
    </row>
    <row r="14" ht="31" customHeight="1">
      <c r="A14" s="102"/>
      <c r="B14" t="s" s="83">
        <v>148</v>
      </c>
      <c r="C14" t="s" s="84">
        <v>10</v>
      </c>
      <c r="D14" t="s" s="84">
        <v>128</v>
      </c>
      <c r="E14" t="s" s="100">
        <v>146</v>
      </c>
      <c r="F14" t="s" s="101">
        <v>149</v>
      </c>
    </row>
    <row r="15" ht="47" customHeight="1">
      <c r="A15" t="s" s="103">
        <v>150</v>
      </c>
      <c r="B15" t="s" s="78">
        <v>151</v>
      </c>
      <c r="C15" t="s" s="79">
        <v>10</v>
      </c>
      <c r="D15" t="s" s="79">
        <v>85</v>
      </c>
      <c r="E15" t="s" s="97">
        <v>152</v>
      </c>
      <c r="F15" t="s" s="104">
        <v>153</v>
      </c>
    </row>
    <row r="16" ht="45" customHeight="1">
      <c r="A16" s="105"/>
      <c r="B16" t="s" s="106">
        <v>154</v>
      </c>
      <c r="C16" t="s" s="107">
        <v>155</v>
      </c>
      <c r="D16" t="s" s="107">
        <v>85</v>
      </c>
      <c r="E16" t="s" s="108">
        <v>156</v>
      </c>
      <c r="F16" t="s" s="89">
        <v>153</v>
      </c>
    </row>
    <row r="17" ht="16" customHeight="1">
      <c r="A17" s="105"/>
      <c r="B17" s="109"/>
      <c r="C17" t="s" s="84">
        <v>157</v>
      </c>
      <c r="D17" t="s" s="84">
        <v>85</v>
      </c>
      <c r="E17" t="s" s="80">
        <v>158</v>
      </c>
      <c r="F17" t="s" s="81">
        <v>95</v>
      </c>
    </row>
    <row r="18" ht="45" customHeight="1">
      <c r="A18" s="105"/>
      <c r="B18" t="s" s="78">
        <v>159</v>
      </c>
      <c r="C18" t="s" s="79">
        <v>10</v>
      </c>
      <c r="D18" t="s" s="79">
        <v>160</v>
      </c>
      <c r="E18" t="s" s="88">
        <v>161</v>
      </c>
      <c r="F18" t="s" s="89">
        <v>162</v>
      </c>
    </row>
    <row r="19" ht="46" customHeight="1">
      <c r="A19" s="110"/>
      <c r="B19" t="s" s="83">
        <v>163</v>
      </c>
      <c r="C19" t="s" s="84">
        <v>10</v>
      </c>
      <c r="D19" t="s" s="84">
        <v>160</v>
      </c>
      <c r="E19" t="s" s="80">
        <v>164</v>
      </c>
      <c r="F19" t="s" s="81">
        <v>162</v>
      </c>
    </row>
    <row r="20" ht="31" customHeight="1">
      <c r="A20" t="s" s="111">
        <v>165</v>
      </c>
      <c r="B20" t="s" s="78">
        <v>166</v>
      </c>
      <c r="C20" t="s" s="79">
        <v>10</v>
      </c>
      <c r="D20" t="s" s="79">
        <v>11</v>
      </c>
      <c r="E20" t="s" s="88">
        <v>167</v>
      </c>
      <c r="F20" t="s" s="89">
        <v>168</v>
      </c>
    </row>
    <row r="21" ht="136" customHeight="1">
      <c r="A21" s="112"/>
      <c r="B21" t="s" s="83">
        <v>169</v>
      </c>
      <c r="C21" t="s" s="84">
        <v>10</v>
      </c>
      <c r="D21" t="s" s="84">
        <v>170</v>
      </c>
      <c r="E21" t="s" s="80">
        <v>132</v>
      </c>
      <c r="F21" t="s" s="81">
        <v>171</v>
      </c>
    </row>
    <row r="22" ht="30" customHeight="1">
      <c r="A22" s="112"/>
      <c r="B22" t="s" s="78">
        <v>172</v>
      </c>
      <c r="C22" t="s" s="79">
        <v>10</v>
      </c>
      <c r="D22" t="s" s="79">
        <v>25</v>
      </c>
      <c r="E22" t="s" s="88">
        <v>132</v>
      </c>
      <c r="F22" t="s" s="89">
        <v>95</v>
      </c>
    </row>
    <row r="23" ht="31" customHeight="1">
      <c r="A23" s="113"/>
      <c r="B23" t="s" s="83">
        <v>173</v>
      </c>
      <c r="C23" t="s" s="84">
        <v>10</v>
      </c>
      <c r="D23" t="s" s="84">
        <v>25</v>
      </c>
      <c r="E23" t="s" s="80">
        <v>132</v>
      </c>
      <c r="F23" t="s" s="81">
        <v>95</v>
      </c>
    </row>
    <row r="24" ht="34" customHeight="1">
      <c r="A24" s="114"/>
      <c r="B24" t="s" s="115">
        <v>174</v>
      </c>
      <c r="C24" s="116">
        <v>45713</v>
      </c>
      <c r="D24" s="117"/>
      <c r="E24" t="s" s="118">
        <v>175</v>
      </c>
      <c r="F24" s="119"/>
    </row>
    <row r="25" ht="18.4" customHeight="1">
      <c r="A25" s="120"/>
      <c r="B25" s="49"/>
      <c r="C25" s="49"/>
      <c r="D25" s="121"/>
      <c r="E25" s="121"/>
      <c r="F25" s="49"/>
    </row>
  </sheetData>
  <mergeCells count="14">
    <mergeCell ref="A1:F1"/>
    <mergeCell ref="A2:A3"/>
    <mergeCell ref="B2:B3"/>
    <mergeCell ref="C2:C3"/>
    <mergeCell ref="D2:D3"/>
    <mergeCell ref="E2:F2"/>
    <mergeCell ref="E24:F24"/>
    <mergeCell ref="A4:A10"/>
    <mergeCell ref="A11:A14"/>
    <mergeCell ref="A15:A19"/>
    <mergeCell ref="B16:B17"/>
    <mergeCell ref="A20:A23"/>
    <mergeCell ref="C24:D24"/>
    <mergeCell ref="B9:F9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F20"/>
  <sheetViews>
    <sheetView workbookViewId="0" showGridLines="0" defaultGridColor="1"/>
  </sheetViews>
  <sheetFormatPr defaultColWidth="11.5" defaultRowHeight="15" customHeight="1" outlineLevelRow="0" outlineLevelCol="0"/>
  <cols>
    <col min="1" max="4" width="11.5" style="122" customWidth="1"/>
    <col min="5" max="5" width="48.8516" style="122" customWidth="1"/>
    <col min="6" max="6" width="36.5" style="122" customWidth="1"/>
    <col min="7" max="16384" width="11.5" style="122" customWidth="1"/>
  </cols>
  <sheetData>
    <row r="1" ht="13.55" customHeight="1">
      <c r="A1" s="123"/>
      <c r="B1" s="123"/>
      <c r="C1" s="123"/>
      <c r="D1" s="123"/>
      <c r="E1" s="123"/>
      <c r="F1" s="123"/>
    </row>
    <row r="2" ht="19" customHeight="1">
      <c r="A2" t="s" s="56">
        <v>176</v>
      </c>
      <c r="B2" s="57"/>
      <c r="C2" s="57"/>
      <c r="D2" s="57"/>
      <c r="E2" s="57"/>
      <c r="F2" s="57"/>
    </row>
    <row r="3" ht="19" customHeight="1">
      <c r="A3" t="s" s="72">
        <v>119</v>
      </c>
      <c r="B3" t="s" s="72">
        <v>1</v>
      </c>
      <c r="C3" t="s" s="72">
        <v>2</v>
      </c>
      <c r="D3" t="s" s="72">
        <v>3</v>
      </c>
      <c r="E3" t="s" s="73">
        <v>5</v>
      </c>
      <c r="F3" s="124"/>
    </row>
    <row r="4" ht="17" customHeight="1">
      <c r="A4" s="125"/>
      <c r="B4" s="75"/>
      <c r="C4" s="75"/>
      <c r="D4" s="75"/>
      <c r="E4" t="s" s="126">
        <v>6</v>
      </c>
      <c r="F4" t="s" s="126">
        <v>7</v>
      </c>
    </row>
    <row r="5" ht="39" customHeight="1">
      <c r="A5" t="s" s="127">
        <v>177</v>
      </c>
      <c r="B5" t="s" s="128">
        <v>178</v>
      </c>
      <c r="C5" t="s" s="129">
        <v>10</v>
      </c>
      <c r="D5" t="s" s="129">
        <v>170</v>
      </c>
      <c r="E5" t="s" s="88">
        <v>179</v>
      </c>
      <c r="F5" t="s" s="89">
        <v>180</v>
      </c>
    </row>
    <row r="6" ht="45" customHeight="1">
      <c r="A6" s="130"/>
      <c r="B6" t="s" s="131">
        <v>181</v>
      </c>
      <c r="C6" t="s" s="132">
        <v>10</v>
      </c>
      <c r="D6" t="s" s="132">
        <v>182</v>
      </c>
      <c r="E6" t="s" s="80">
        <v>122</v>
      </c>
      <c r="F6" t="s" s="81">
        <v>183</v>
      </c>
    </row>
    <row r="7" ht="52" customHeight="1">
      <c r="A7" s="130"/>
      <c r="B7" t="s" s="128">
        <v>184</v>
      </c>
      <c r="C7" t="s" s="129">
        <v>10</v>
      </c>
      <c r="D7" t="s" s="129">
        <v>25</v>
      </c>
      <c r="E7" t="s" s="88">
        <v>185</v>
      </c>
      <c r="F7" t="s" s="89">
        <v>186</v>
      </c>
    </row>
    <row r="8" ht="46" customHeight="1">
      <c r="A8" s="130"/>
      <c r="B8" t="s" s="131">
        <v>187</v>
      </c>
      <c r="C8" t="s" s="132">
        <v>10</v>
      </c>
      <c r="D8" t="s" s="132">
        <v>25</v>
      </c>
      <c r="E8" t="s" s="80">
        <v>188</v>
      </c>
      <c r="F8" t="s" s="81">
        <v>189</v>
      </c>
    </row>
    <row r="9" ht="30" customHeight="1">
      <c r="A9" s="130"/>
      <c r="B9" t="s" s="128">
        <v>190</v>
      </c>
      <c r="C9" t="s" s="129">
        <v>10</v>
      </c>
      <c r="D9" t="s" s="129">
        <v>170</v>
      </c>
      <c r="E9" t="s" s="88">
        <v>191</v>
      </c>
      <c r="F9" t="s" s="89">
        <v>192</v>
      </c>
    </row>
    <row r="10" ht="31" customHeight="1">
      <c r="A10" s="130"/>
      <c r="B10" t="s" s="131">
        <v>193</v>
      </c>
      <c r="C10" t="s" s="132">
        <v>10</v>
      </c>
      <c r="D10" t="s" s="132">
        <v>182</v>
      </c>
      <c r="E10" t="s" s="80">
        <v>194</v>
      </c>
      <c r="F10" t="s" s="81">
        <v>195</v>
      </c>
    </row>
    <row r="11" ht="30" customHeight="1">
      <c r="A11" t="s" s="133">
        <v>196</v>
      </c>
      <c r="B11" t="s" s="128">
        <v>197</v>
      </c>
      <c r="C11" t="s" s="134">
        <v>10</v>
      </c>
      <c r="D11" t="s" s="134">
        <v>70</v>
      </c>
      <c r="E11" t="s" s="88">
        <v>57</v>
      </c>
      <c r="F11" t="s" s="89">
        <v>95</v>
      </c>
    </row>
    <row r="12" ht="31" customHeight="1">
      <c r="A12" s="135"/>
      <c r="B12" t="s" s="131">
        <v>198</v>
      </c>
      <c r="C12" t="s" s="136">
        <v>199</v>
      </c>
      <c r="D12" t="s" s="136">
        <v>70</v>
      </c>
      <c r="E12" t="s" s="80">
        <v>57</v>
      </c>
      <c r="F12" t="s" s="81">
        <v>95</v>
      </c>
    </row>
    <row r="13" ht="46" customHeight="1">
      <c r="A13" s="135"/>
      <c r="B13" t="s" s="137">
        <v>200</v>
      </c>
      <c r="C13" t="s" s="138">
        <v>10</v>
      </c>
      <c r="D13" t="s" s="138">
        <v>11</v>
      </c>
      <c r="E13" t="s" s="85">
        <v>201</v>
      </c>
      <c r="F13" t="s" s="139">
        <v>202</v>
      </c>
    </row>
    <row r="14" ht="31" customHeight="1">
      <c r="A14" s="135"/>
      <c r="B14" t="s" s="137">
        <v>203</v>
      </c>
      <c r="C14" t="s" s="138">
        <v>10</v>
      </c>
      <c r="D14" t="s" s="138">
        <v>11</v>
      </c>
      <c r="E14" t="s" s="140">
        <v>204</v>
      </c>
      <c r="F14" t="s" s="86">
        <v>180</v>
      </c>
    </row>
    <row r="15" ht="31" customHeight="1">
      <c r="A15" s="135"/>
      <c r="B15" t="s" s="137">
        <v>205</v>
      </c>
      <c r="C15" t="s" s="138">
        <v>10</v>
      </c>
      <c r="D15" t="s" s="141">
        <v>170</v>
      </c>
      <c r="E15" t="s" s="85">
        <v>122</v>
      </c>
      <c r="F15" t="s" s="86">
        <v>206</v>
      </c>
    </row>
    <row r="16" ht="31" customHeight="1">
      <c r="A16" t="s" s="127">
        <v>207</v>
      </c>
      <c r="B16" t="s" s="137">
        <v>208</v>
      </c>
      <c r="C16" t="s" s="138">
        <v>10</v>
      </c>
      <c r="D16" t="s" s="141">
        <v>170</v>
      </c>
      <c r="E16" t="s" s="142">
        <v>209</v>
      </c>
      <c r="F16" t="s" s="86">
        <v>180</v>
      </c>
    </row>
    <row r="17" ht="46" customHeight="1">
      <c r="A17" s="130"/>
      <c r="B17" t="s" s="143">
        <v>210</v>
      </c>
      <c r="C17" t="s" s="141">
        <v>10</v>
      </c>
      <c r="D17" t="s" s="141">
        <v>211</v>
      </c>
      <c r="E17" t="s" s="85">
        <v>212</v>
      </c>
      <c r="F17" t="s" s="86">
        <v>213</v>
      </c>
    </row>
    <row r="18" ht="31" customHeight="1">
      <c r="A18" s="130"/>
      <c r="B18" t="s" s="143">
        <v>214</v>
      </c>
      <c r="C18" t="s" s="141">
        <v>10</v>
      </c>
      <c r="D18" t="s" s="141">
        <v>211</v>
      </c>
      <c r="E18" t="s" s="85">
        <v>215</v>
      </c>
      <c r="F18" t="s" s="86">
        <v>180</v>
      </c>
    </row>
    <row r="19" ht="46" customHeight="1">
      <c r="A19" s="130"/>
      <c r="B19" t="s" s="143">
        <v>216</v>
      </c>
      <c r="C19" t="s" s="141">
        <v>10</v>
      </c>
      <c r="D19" t="s" s="141">
        <v>217</v>
      </c>
      <c r="E19" t="s" s="85">
        <v>218</v>
      </c>
      <c r="F19" t="s" s="86">
        <v>126</v>
      </c>
    </row>
    <row r="20" ht="53" customHeight="1">
      <c r="A20" t="s" s="133">
        <v>219</v>
      </c>
      <c r="B20" t="s" s="144">
        <v>220</v>
      </c>
      <c r="C20" s="145"/>
      <c r="D20" s="145"/>
      <c r="E20" s="145"/>
      <c r="F20" s="119"/>
    </row>
  </sheetData>
  <mergeCells count="10">
    <mergeCell ref="A5:A10"/>
    <mergeCell ref="A11:A15"/>
    <mergeCell ref="A16:A19"/>
    <mergeCell ref="B20:F20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AB82"/>
  <sheetViews>
    <sheetView workbookViewId="0" showGridLines="0" defaultGridColor="1"/>
  </sheetViews>
  <sheetFormatPr defaultColWidth="11.5" defaultRowHeight="15" customHeight="1" outlineLevelRow="0" outlineLevelCol="0"/>
  <cols>
    <col min="1" max="2" width="11.5" style="146" customWidth="1"/>
    <col min="3" max="3" width="60" style="146" customWidth="1"/>
    <col min="4" max="9" width="11.5" style="146" customWidth="1"/>
    <col min="10" max="10" width="9.85156" style="146" customWidth="1"/>
    <col min="11" max="19" width="2.5" style="146" customWidth="1"/>
    <col min="20" max="20" width="2.85156" style="146" customWidth="1"/>
    <col min="21" max="28" width="2.5" style="146" customWidth="1"/>
    <col min="29" max="16384" width="11.5" style="146" customWidth="1"/>
  </cols>
  <sheetData>
    <row r="1" ht="17" customHeight="1">
      <c r="A1" s="147"/>
      <c r="B1" s="148"/>
      <c r="C1" s="148"/>
      <c r="D1" s="149"/>
      <c r="E1" s="149"/>
      <c r="F1" s="149"/>
      <c r="G1" s="149"/>
      <c r="H1" s="149"/>
      <c r="I1" s="149"/>
      <c r="J1" s="147"/>
      <c r="K1" s="147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</row>
    <row r="2" ht="17" customHeight="1">
      <c r="A2" s="147"/>
      <c r="B2" s="151"/>
      <c r="C2" s="151"/>
      <c r="D2" s="152"/>
      <c r="E2" s="152"/>
      <c r="F2" s="152"/>
      <c r="G2" s="152"/>
      <c r="H2" s="152"/>
      <c r="I2" s="152"/>
      <c r="J2" s="147"/>
      <c r="K2" s="147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</row>
    <row r="3" ht="17" customHeight="1">
      <c r="A3" s="153"/>
      <c r="B3" t="s" s="154">
        <v>221</v>
      </c>
      <c r="C3" s="155"/>
      <c r="D3" s="155"/>
      <c r="E3" s="155"/>
      <c r="F3" s="155"/>
      <c r="G3" s="155"/>
      <c r="H3" s="155"/>
      <c r="I3" s="155"/>
      <c r="J3" s="156"/>
      <c r="K3" s="147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ht="17" customHeight="1">
      <c r="A4" s="147"/>
      <c r="B4" s="157"/>
      <c r="C4" s="157"/>
      <c r="D4" s="158"/>
      <c r="E4" s="158"/>
      <c r="F4" s="158"/>
      <c r="G4" s="158"/>
      <c r="H4" s="158"/>
      <c r="I4" s="158"/>
      <c r="J4" s="147"/>
      <c r="K4" s="147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</row>
    <row r="5" ht="17" customHeight="1">
      <c r="A5" s="153"/>
      <c r="B5" t="s" s="154">
        <v>222</v>
      </c>
      <c r="C5" t="s" s="154">
        <v>223</v>
      </c>
      <c r="D5" t="s" s="154">
        <v>224</v>
      </c>
      <c r="E5" s="155"/>
      <c r="F5" s="155"/>
      <c r="G5" s="155"/>
      <c r="H5" s="155"/>
      <c r="I5" t="s" s="159">
        <v>225</v>
      </c>
      <c r="J5" s="156"/>
      <c r="K5" s="147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</row>
    <row r="6" ht="17" customHeight="1">
      <c r="A6" s="153"/>
      <c r="B6" s="155"/>
      <c r="C6" s="155"/>
      <c r="D6" t="s" s="154">
        <v>226</v>
      </c>
      <c r="E6" t="s" s="154">
        <v>227</v>
      </c>
      <c r="F6" t="s" s="154">
        <v>228</v>
      </c>
      <c r="G6" t="s" s="154">
        <v>229</v>
      </c>
      <c r="H6" t="s" s="154">
        <v>230</v>
      </c>
      <c r="I6" s="160"/>
      <c r="J6" s="156"/>
      <c r="K6" s="147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</row>
    <row r="7" ht="17" customHeight="1">
      <c r="A7" s="153"/>
      <c r="B7" t="s" s="161">
        <v>231</v>
      </c>
      <c r="C7" t="s" s="162">
        <v>232</v>
      </c>
      <c r="D7" s="163">
        <v>5</v>
      </c>
      <c r="E7" s="163">
        <v>5</v>
      </c>
      <c r="F7" s="163">
        <v>0</v>
      </c>
      <c r="G7" s="163">
        <v>0</v>
      </c>
      <c r="H7" s="163">
        <v>0</v>
      </c>
      <c r="I7" s="163">
        <v>1</v>
      </c>
      <c r="J7" s="156"/>
      <c r="K7" s="147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</row>
    <row r="8" ht="17" customHeight="1">
      <c r="A8" s="153"/>
      <c r="B8" t="s" s="161">
        <v>233</v>
      </c>
      <c r="C8" t="s" s="162">
        <v>234</v>
      </c>
      <c r="D8" s="163">
        <v>5</v>
      </c>
      <c r="E8" s="163">
        <v>5</v>
      </c>
      <c r="F8" s="163">
        <v>0</v>
      </c>
      <c r="G8" s="163">
        <v>0</v>
      </c>
      <c r="H8" s="163">
        <v>0</v>
      </c>
      <c r="I8" s="163">
        <v>1</v>
      </c>
      <c r="J8" s="156"/>
      <c r="K8" s="147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</row>
    <row r="9" ht="17" customHeight="1">
      <c r="A9" s="153"/>
      <c r="B9" t="s" s="161">
        <v>235</v>
      </c>
      <c r="C9" t="s" s="162">
        <v>236</v>
      </c>
      <c r="D9" s="163">
        <v>10</v>
      </c>
      <c r="E9" s="163">
        <v>25</v>
      </c>
      <c r="F9" s="163">
        <v>0</v>
      </c>
      <c r="G9" s="163">
        <v>0</v>
      </c>
      <c r="H9" s="163">
        <v>0</v>
      </c>
      <c r="I9" s="163">
        <v>3</v>
      </c>
      <c r="J9" s="156"/>
      <c r="K9" s="147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</row>
    <row r="10" ht="17" customHeight="1">
      <c r="A10" s="153"/>
      <c r="B10" t="s" s="161">
        <v>237</v>
      </c>
      <c r="C10" t="s" s="162">
        <v>238</v>
      </c>
      <c r="D10" s="163">
        <v>15</v>
      </c>
      <c r="E10" s="163">
        <v>10</v>
      </c>
      <c r="F10" s="163">
        <v>0</v>
      </c>
      <c r="G10" s="163">
        <v>0</v>
      </c>
      <c r="H10" s="163">
        <v>0</v>
      </c>
      <c r="I10" s="163">
        <v>2</v>
      </c>
      <c r="J10" s="156"/>
      <c r="K10" s="147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</row>
    <row r="11" ht="17" customHeight="1">
      <c r="A11" s="153"/>
      <c r="B11" t="s" s="161">
        <v>239</v>
      </c>
      <c r="C11" t="s" s="162">
        <v>240</v>
      </c>
      <c r="D11" s="163">
        <v>15</v>
      </c>
      <c r="E11" s="163">
        <v>10</v>
      </c>
      <c r="F11" s="163">
        <v>0</v>
      </c>
      <c r="G11" s="163">
        <v>0</v>
      </c>
      <c r="H11" s="163">
        <v>0</v>
      </c>
      <c r="I11" s="163">
        <v>2</v>
      </c>
      <c r="J11" s="156"/>
      <c r="K11" s="147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</row>
    <row r="12" ht="17" customHeight="1">
      <c r="A12" s="153"/>
      <c r="B12" t="s" s="161">
        <v>241</v>
      </c>
      <c r="C12" t="s" s="162">
        <v>242</v>
      </c>
      <c r="D12" s="163">
        <v>0</v>
      </c>
      <c r="E12" s="163">
        <v>15</v>
      </c>
      <c r="F12" s="163">
        <v>0</v>
      </c>
      <c r="G12" s="163">
        <v>0</v>
      </c>
      <c r="H12" s="163">
        <v>0</v>
      </c>
      <c r="I12" s="163">
        <v>2</v>
      </c>
      <c r="J12" s="156"/>
      <c r="K12" s="147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ht="17" customHeight="1">
      <c r="A13" s="153"/>
      <c r="B13" t="s" s="161">
        <v>243</v>
      </c>
      <c r="C13" t="s" s="162">
        <v>244</v>
      </c>
      <c r="D13" s="163">
        <v>5</v>
      </c>
      <c r="E13" s="163">
        <v>10</v>
      </c>
      <c r="F13" s="163">
        <v>0</v>
      </c>
      <c r="G13" s="163">
        <v>0</v>
      </c>
      <c r="H13" s="163">
        <v>0</v>
      </c>
      <c r="I13" s="163">
        <v>2</v>
      </c>
      <c r="J13" s="156"/>
      <c r="K13" s="147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</row>
    <row r="14" ht="148" customHeight="1">
      <c r="A14" s="153"/>
      <c r="B14" t="s" s="161">
        <v>245</v>
      </c>
      <c r="C14" t="s" s="164">
        <v>246</v>
      </c>
      <c r="D14" s="163">
        <v>10</v>
      </c>
      <c r="E14" s="163">
        <v>10</v>
      </c>
      <c r="F14" s="163">
        <v>0</v>
      </c>
      <c r="G14" s="163">
        <v>0</v>
      </c>
      <c r="H14" s="163">
        <v>0</v>
      </c>
      <c r="I14" s="163">
        <v>2</v>
      </c>
      <c r="J14" s="156"/>
      <c r="K14" s="147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</row>
    <row r="15" ht="17" customHeight="1">
      <c r="A15" s="153"/>
      <c r="B15" t="s" s="161">
        <v>247</v>
      </c>
      <c r="C15" t="s" s="162">
        <v>248</v>
      </c>
      <c r="D15" s="163">
        <v>5</v>
      </c>
      <c r="E15" s="163">
        <v>5</v>
      </c>
      <c r="F15" s="163">
        <v>0</v>
      </c>
      <c r="G15" s="163">
        <v>0</v>
      </c>
      <c r="H15" s="163">
        <v>0</v>
      </c>
      <c r="I15" s="163">
        <v>1</v>
      </c>
      <c r="J15" s="156"/>
      <c r="K15" s="147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</row>
    <row r="16" ht="17" customHeight="1">
      <c r="A16" s="153"/>
      <c r="B16" t="s" s="161">
        <v>249</v>
      </c>
      <c r="C16" t="s" s="162">
        <v>250</v>
      </c>
      <c r="D16" s="163">
        <v>5</v>
      </c>
      <c r="E16" s="163">
        <v>15</v>
      </c>
      <c r="F16" s="163">
        <v>0</v>
      </c>
      <c r="G16" s="163">
        <v>0</v>
      </c>
      <c r="H16" s="163">
        <v>0</v>
      </c>
      <c r="I16" s="163">
        <v>2</v>
      </c>
      <c r="J16" s="156"/>
      <c r="K16" s="147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</row>
    <row r="17" ht="17" customHeight="1">
      <c r="A17" s="153"/>
      <c r="B17" t="s" s="161">
        <v>251</v>
      </c>
      <c r="C17" t="s" s="162">
        <v>252</v>
      </c>
      <c r="D17" s="163">
        <v>10</v>
      </c>
      <c r="E17" s="163">
        <v>20</v>
      </c>
      <c r="F17" s="163">
        <v>0</v>
      </c>
      <c r="G17" s="163">
        <v>0</v>
      </c>
      <c r="H17" s="163">
        <v>0</v>
      </c>
      <c r="I17" s="163">
        <v>3</v>
      </c>
      <c r="J17" s="156"/>
      <c r="K17" s="147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</row>
    <row r="18" ht="17" customHeight="1">
      <c r="A18" s="153"/>
      <c r="B18" t="s" s="161">
        <v>253</v>
      </c>
      <c r="C18" t="s" s="162">
        <v>254</v>
      </c>
      <c r="D18" s="163">
        <v>5</v>
      </c>
      <c r="E18" s="163">
        <v>15</v>
      </c>
      <c r="F18" s="163">
        <v>0</v>
      </c>
      <c r="G18" s="163">
        <v>0</v>
      </c>
      <c r="H18" s="163">
        <v>0</v>
      </c>
      <c r="I18" s="163">
        <v>2</v>
      </c>
      <c r="J18" s="156"/>
      <c r="K18" s="147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</row>
    <row r="19" ht="48" customHeight="1">
      <c r="A19" s="153"/>
      <c r="B19" t="s" s="161">
        <v>255</v>
      </c>
      <c r="C19" t="s" s="164">
        <v>256</v>
      </c>
      <c r="D19" s="163">
        <v>5</v>
      </c>
      <c r="E19" s="163">
        <v>15</v>
      </c>
      <c r="F19" s="163">
        <v>0</v>
      </c>
      <c r="G19" s="163">
        <v>0</v>
      </c>
      <c r="H19" s="163">
        <v>0</v>
      </c>
      <c r="I19" s="163">
        <v>3</v>
      </c>
      <c r="J19" s="156"/>
      <c r="K19" s="147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</row>
    <row r="20" ht="17" customHeight="1">
      <c r="A20" s="153"/>
      <c r="B20" t="s" s="161">
        <v>257</v>
      </c>
      <c r="C20" t="s" s="162">
        <v>258</v>
      </c>
      <c r="D20" s="163">
        <v>10</v>
      </c>
      <c r="E20" s="163">
        <v>10</v>
      </c>
      <c r="F20" s="163">
        <v>0</v>
      </c>
      <c r="G20" s="163">
        <v>0</v>
      </c>
      <c r="H20" s="163">
        <v>0</v>
      </c>
      <c r="I20" s="163">
        <v>2</v>
      </c>
      <c r="J20" s="156"/>
      <c r="K20" s="147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</row>
    <row r="21" ht="32" customHeight="1">
      <c r="A21" s="153"/>
      <c r="B21" t="s" s="161">
        <v>259</v>
      </c>
      <c r="C21" t="s" s="164">
        <v>260</v>
      </c>
      <c r="D21" s="163">
        <v>5</v>
      </c>
      <c r="E21" s="163">
        <v>5</v>
      </c>
      <c r="F21" s="163">
        <v>0</v>
      </c>
      <c r="G21" s="163">
        <v>0</v>
      </c>
      <c r="H21" s="163">
        <v>0</v>
      </c>
      <c r="I21" s="163">
        <v>1</v>
      </c>
      <c r="J21" s="156"/>
      <c r="K21" s="147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</row>
    <row r="22" ht="32" customHeight="1">
      <c r="A22" s="153"/>
      <c r="B22" t="s" s="161">
        <v>261</v>
      </c>
      <c r="C22" t="s" s="164">
        <v>262</v>
      </c>
      <c r="D22" s="163">
        <v>10</v>
      </c>
      <c r="E22" s="163">
        <v>10</v>
      </c>
      <c r="F22" s="163">
        <v>0</v>
      </c>
      <c r="G22" s="163">
        <v>0</v>
      </c>
      <c r="H22" s="163">
        <v>0</v>
      </c>
      <c r="I22" s="163">
        <v>2</v>
      </c>
      <c r="J22" s="156"/>
      <c r="K22" s="147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</row>
    <row r="23" ht="156" customHeight="1">
      <c r="A23" s="153"/>
      <c r="B23" t="s" s="161">
        <v>263</v>
      </c>
      <c r="C23" t="s" s="164">
        <v>264</v>
      </c>
      <c r="D23" s="163">
        <v>0</v>
      </c>
      <c r="E23" s="163">
        <v>30</v>
      </c>
      <c r="F23" s="163">
        <v>0</v>
      </c>
      <c r="G23" s="163">
        <v>0</v>
      </c>
      <c r="H23" s="163">
        <v>0</v>
      </c>
      <c r="I23" s="163">
        <v>1</v>
      </c>
      <c r="J23" s="156"/>
      <c r="K23" s="147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</row>
    <row r="24" ht="96" customHeight="1">
      <c r="A24" s="153"/>
      <c r="B24" t="s" s="161">
        <v>265</v>
      </c>
      <c r="C24" t="s" s="165">
        <v>266</v>
      </c>
      <c r="D24" s="163">
        <v>0</v>
      </c>
      <c r="E24" s="163">
        <v>20</v>
      </c>
      <c r="F24" s="163">
        <v>0</v>
      </c>
      <c r="G24" s="163">
        <v>0</v>
      </c>
      <c r="H24" s="163">
        <v>0</v>
      </c>
      <c r="I24" s="163">
        <v>2</v>
      </c>
      <c r="J24" s="156"/>
      <c r="K24" s="147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</row>
    <row r="25" ht="17" customHeight="1">
      <c r="A25" s="153"/>
      <c r="B25" t="s" s="161">
        <v>267</v>
      </c>
      <c r="C25" t="s" s="162">
        <v>268</v>
      </c>
      <c r="D25" s="163">
        <v>0</v>
      </c>
      <c r="E25" s="163">
        <v>0</v>
      </c>
      <c r="F25" s="163">
        <v>150</v>
      </c>
      <c r="G25" s="163">
        <v>0</v>
      </c>
      <c r="H25" s="163">
        <v>0</v>
      </c>
      <c r="I25" s="163">
        <v>5</v>
      </c>
      <c r="J25" s="156"/>
      <c r="K25" s="147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</row>
    <row r="26" ht="16" customHeight="1">
      <c r="A26" s="153"/>
      <c r="B26" t="s" s="161">
        <v>269</v>
      </c>
      <c r="C26" t="s" s="165">
        <v>134</v>
      </c>
      <c r="D26" s="163">
        <v>10</v>
      </c>
      <c r="E26" s="163">
        <v>0</v>
      </c>
      <c r="F26" s="163">
        <v>0</v>
      </c>
      <c r="G26" s="163">
        <v>0</v>
      </c>
      <c r="H26" s="163">
        <v>0</v>
      </c>
      <c r="I26" s="163">
        <v>1</v>
      </c>
      <c r="J26" s="156"/>
      <c r="K26" s="147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</row>
    <row r="27" ht="16" customHeight="1">
      <c r="A27" s="153"/>
      <c r="B27" t="s" s="161">
        <v>270</v>
      </c>
      <c r="C27" t="s" s="165">
        <v>138</v>
      </c>
      <c r="D27" s="163">
        <v>10</v>
      </c>
      <c r="E27" s="163">
        <v>0</v>
      </c>
      <c r="F27" s="163">
        <v>0</v>
      </c>
      <c r="G27" s="163">
        <v>0</v>
      </c>
      <c r="H27" s="163">
        <v>0</v>
      </c>
      <c r="I27" s="163">
        <v>1</v>
      </c>
      <c r="J27" s="156"/>
      <c r="K27" s="147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</row>
    <row r="28" ht="16" customHeight="1">
      <c r="A28" s="153"/>
      <c r="B28" t="s" s="161">
        <v>271</v>
      </c>
      <c r="C28" t="s" s="165">
        <v>272</v>
      </c>
      <c r="D28" s="163">
        <v>5</v>
      </c>
      <c r="E28" s="163">
        <v>5</v>
      </c>
      <c r="F28" s="163">
        <v>0</v>
      </c>
      <c r="G28" s="163">
        <v>0</v>
      </c>
      <c r="H28" s="163">
        <v>0</v>
      </c>
      <c r="I28" s="163">
        <v>1</v>
      </c>
      <c r="J28" s="156"/>
      <c r="K28" s="147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</row>
    <row r="29" ht="32" customHeight="1">
      <c r="A29" s="153"/>
      <c r="B29" t="s" s="161">
        <v>273</v>
      </c>
      <c r="C29" t="s" s="165">
        <v>274</v>
      </c>
      <c r="D29" s="163">
        <v>5</v>
      </c>
      <c r="E29" s="163">
        <v>5</v>
      </c>
      <c r="F29" s="163">
        <v>0</v>
      </c>
      <c r="G29" s="163">
        <v>0</v>
      </c>
      <c r="H29" s="163">
        <v>0</v>
      </c>
      <c r="I29" s="163">
        <v>1</v>
      </c>
      <c r="J29" s="156"/>
      <c r="K29" s="147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</row>
    <row r="30" ht="17" customHeight="1">
      <c r="A30" s="153"/>
      <c r="B30" t="s" s="161">
        <v>275</v>
      </c>
      <c r="C30" t="s" s="166">
        <v>276</v>
      </c>
      <c r="D30" s="163">
        <v>5</v>
      </c>
      <c r="E30" s="163">
        <v>5</v>
      </c>
      <c r="F30" s="163">
        <v>0</v>
      </c>
      <c r="G30" s="163">
        <v>0</v>
      </c>
      <c r="H30" s="163">
        <v>0</v>
      </c>
      <c r="I30" s="163">
        <v>1</v>
      </c>
      <c r="J30" s="156"/>
      <c r="K30" s="147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</row>
    <row r="31" ht="16" customHeight="1">
      <c r="A31" s="153"/>
      <c r="B31" t="s" s="161">
        <v>277</v>
      </c>
      <c r="C31" t="s" s="165">
        <v>278</v>
      </c>
      <c r="D31" s="163">
        <v>5</v>
      </c>
      <c r="E31" s="163">
        <v>5</v>
      </c>
      <c r="F31" s="163">
        <v>0</v>
      </c>
      <c r="G31" s="163">
        <v>0</v>
      </c>
      <c r="H31" s="163">
        <v>0</v>
      </c>
      <c r="I31" s="163">
        <v>1</v>
      </c>
      <c r="J31" s="156"/>
      <c r="K31" s="147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</row>
    <row r="32" ht="32" customHeight="1">
      <c r="A32" s="153"/>
      <c r="B32" t="s" s="161">
        <v>279</v>
      </c>
      <c r="C32" t="s" s="165">
        <v>215</v>
      </c>
      <c r="D32" s="163">
        <v>5</v>
      </c>
      <c r="E32" s="163">
        <v>5</v>
      </c>
      <c r="F32" s="163">
        <v>0</v>
      </c>
      <c r="G32" s="163">
        <v>0</v>
      </c>
      <c r="H32" s="163">
        <v>0</v>
      </c>
      <c r="I32" s="163">
        <v>1</v>
      </c>
      <c r="J32" s="156"/>
      <c r="K32" s="147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</row>
    <row r="33" ht="32" customHeight="1">
      <c r="A33" s="153"/>
      <c r="B33" t="s" s="161">
        <v>280</v>
      </c>
      <c r="C33" t="s" s="165">
        <v>179</v>
      </c>
      <c r="D33" s="163">
        <v>5</v>
      </c>
      <c r="E33" s="163">
        <v>5</v>
      </c>
      <c r="F33" s="163">
        <v>0</v>
      </c>
      <c r="G33" s="163">
        <v>0</v>
      </c>
      <c r="H33" s="163">
        <v>0</v>
      </c>
      <c r="I33" s="163">
        <v>1</v>
      </c>
      <c r="J33" s="156"/>
      <c r="K33" s="147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</row>
    <row r="34" ht="16" customHeight="1">
      <c r="A34" s="153"/>
      <c r="B34" t="s" s="161">
        <v>281</v>
      </c>
      <c r="C34" t="s" s="165">
        <v>204</v>
      </c>
      <c r="D34" s="163">
        <v>5</v>
      </c>
      <c r="E34" s="163">
        <v>5</v>
      </c>
      <c r="F34" s="163">
        <v>0</v>
      </c>
      <c r="G34" s="163">
        <v>0</v>
      </c>
      <c r="H34" s="163">
        <v>0</v>
      </c>
      <c r="I34" s="163">
        <v>1</v>
      </c>
      <c r="J34" s="156"/>
      <c r="K34" s="147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</row>
    <row r="35" ht="16" customHeight="1">
      <c r="A35" s="153"/>
      <c r="B35" t="s" s="161">
        <v>282</v>
      </c>
      <c r="C35" t="s" s="165">
        <v>209</v>
      </c>
      <c r="D35" s="163">
        <v>5</v>
      </c>
      <c r="E35" s="163">
        <v>5</v>
      </c>
      <c r="F35" s="163">
        <v>0</v>
      </c>
      <c r="G35" s="163">
        <v>0</v>
      </c>
      <c r="H35" s="163">
        <v>0</v>
      </c>
      <c r="I35" s="163">
        <v>1</v>
      </c>
      <c r="J35" s="156"/>
      <c r="K35" s="147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</row>
    <row r="36" ht="16" customHeight="1">
      <c r="A36" s="153"/>
      <c r="B36" t="s" s="161">
        <v>283</v>
      </c>
      <c r="C36" t="s" s="165">
        <v>284</v>
      </c>
      <c r="D36" s="163">
        <v>5</v>
      </c>
      <c r="E36" s="163">
        <v>5</v>
      </c>
      <c r="F36" s="163">
        <v>0</v>
      </c>
      <c r="G36" s="163">
        <v>0</v>
      </c>
      <c r="H36" s="163">
        <v>0</v>
      </c>
      <c r="I36" s="163">
        <v>1</v>
      </c>
      <c r="J36" s="156"/>
      <c r="K36" s="147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</row>
    <row r="37" ht="16" customHeight="1">
      <c r="A37" s="153"/>
      <c r="B37" t="s" s="161">
        <v>285</v>
      </c>
      <c r="C37" t="s" s="165">
        <v>286</v>
      </c>
      <c r="D37" s="163">
        <v>5</v>
      </c>
      <c r="E37" s="163">
        <v>5</v>
      </c>
      <c r="F37" s="163">
        <v>0</v>
      </c>
      <c r="G37" s="163">
        <v>0</v>
      </c>
      <c r="H37" s="163">
        <v>0</v>
      </c>
      <c r="I37" s="163">
        <v>1</v>
      </c>
      <c r="J37" s="156"/>
      <c r="K37" s="147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</row>
    <row r="38" ht="32" customHeight="1">
      <c r="A38" s="153"/>
      <c r="B38" t="s" s="161">
        <v>287</v>
      </c>
      <c r="C38" t="s" s="164">
        <v>288</v>
      </c>
      <c r="D38" s="163">
        <v>0</v>
      </c>
      <c r="E38" s="163">
        <v>0</v>
      </c>
      <c r="F38" s="163">
        <v>0</v>
      </c>
      <c r="G38" s="163">
        <v>45</v>
      </c>
      <c r="H38" s="163">
        <v>0</v>
      </c>
      <c r="I38" s="163">
        <v>4</v>
      </c>
      <c r="J38" s="156"/>
      <c r="K38" s="147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</row>
    <row r="39" ht="32" customHeight="1">
      <c r="A39" s="153"/>
      <c r="B39" t="s" s="161">
        <v>289</v>
      </c>
      <c r="C39" t="s" s="164">
        <v>290</v>
      </c>
      <c r="D39" s="163">
        <v>20</v>
      </c>
      <c r="E39" s="163">
        <v>10</v>
      </c>
      <c r="F39" s="163">
        <v>0</v>
      </c>
      <c r="G39" s="163">
        <v>0</v>
      </c>
      <c r="H39" s="163">
        <v>0</v>
      </c>
      <c r="I39" s="163">
        <v>3</v>
      </c>
      <c r="J39" s="156"/>
      <c r="K39" s="147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</row>
    <row r="40" ht="17" customHeight="1">
      <c r="A40" s="153"/>
      <c r="B40" t="s" s="167">
        <v>291</v>
      </c>
      <c r="C40" s="168"/>
      <c r="D40" s="169">
        <f>SUM(D7:D39)</f>
        <v>210</v>
      </c>
      <c r="E40" s="169">
        <f>SUM(E7:E39)</f>
        <v>295</v>
      </c>
      <c r="F40" s="169">
        <f>SUM(F7:F39)</f>
        <v>150</v>
      </c>
      <c r="G40" s="169">
        <f>SUM(G7:G39)</f>
        <v>45</v>
      </c>
      <c r="H40" s="169">
        <f>SUM(H7:H39)</f>
        <v>0</v>
      </c>
      <c r="I40" s="169">
        <f>SUM(I7:I39)</f>
        <v>58</v>
      </c>
      <c r="J40" s="156"/>
      <c r="K40" s="147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</row>
    <row r="41" ht="17" customHeight="1">
      <c r="A41" s="147"/>
      <c r="B41" s="170"/>
      <c r="C41" s="171"/>
      <c r="D41" s="172">
        <f>D40+E40+F40+G40</f>
        <v>700</v>
      </c>
      <c r="E41" s="173"/>
      <c r="F41" s="173"/>
      <c r="G41" s="173"/>
      <c r="H41" s="174"/>
      <c r="I41" s="175"/>
      <c r="J41" s="147"/>
      <c r="K41" s="147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</row>
    <row r="42" ht="17" customHeight="1">
      <c r="A42" s="147"/>
      <c r="B42" s="148"/>
      <c r="C42" s="148"/>
      <c r="D42" s="176"/>
      <c r="E42" s="176"/>
      <c r="F42" s="176"/>
      <c r="G42" s="176"/>
      <c r="H42" s="176"/>
      <c r="I42" s="149"/>
      <c r="J42" s="147"/>
      <c r="K42" s="147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</row>
    <row r="43" ht="16" customHeight="1">
      <c r="A43" s="147"/>
      <c r="B43" s="148"/>
      <c r="C43" s="148"/>
      <c r="D43" s="149"/>
      <c r="E43" s="149"/>
      <c r="F43" s="149"/>
      <c r="G43" s="149"/>
      <c r="H43" s="149"/>
      <c r="I43" s="149"/>
      <c r="J43" s="147"/>
      <c r="K43" s="177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</row>
    <row r="44" ht="16" customHeight="1">
      <c r="A44" s="147"/>
      <c r="B44" t="s" s="179">
        <v>292</v>
      </c>
      <c r="C44" t="s" s="180">
        <v>293</v>
      </c>
      <c r="D44" s="150"/>
      <c r="E44" s="150"/>
      <c r="F44" s="150"/>
      <c r="G44" s="150"/>
      <c r="H44" s="150"/>
      <c r="I44" s="150"/>
      <c r="J44" s="181"/>
      <c r="K44" s="182"/>
      <c r="L44" s="183"/>
      <c r="M44" s="183"/>
      <c r="N44" s="183"/>
      <c r="O44" s="183"/>
      <c r="P44" s="183"/>
      <c r="Q44" s="183"/>
      <c r="R44" s="183"/>
      <c r="S44" s="184"/>
      <c r="T44" s="184"/>
      <c r="U44" s="184"/>
      <c r="V44" s="184"/>
      <c r="W44" s="184"/>
      <c r="X44" s="184"/>
      <c r="Y44" s="184"/>
      <c r="Z44" s="184"/>
      <c r="AA44" s="184"/>
      <c r="AB44" s="185"/>
    </row>
    <row r="45" ht="16" customHeight="1">
      <c r="A45" s="147"/>
      <c r="B45" s="186"/>
      <c r="C45" s="186"/>
      <c r="D45" s="186"/>
      <c r="E45" s="186"/>
      <c r="F45" s="186"/>
      <c r="G45" s="186"/>
      <c r="H45" s="186"/>
      <c r="I45" s="186"/>
      <c r="J45" s="187"/>
      <c r="K45" t="s" s="188">
        <v>294</v>
      </c>
      <c r="L45" s="189"/>
      <c r="M45" s="189"/>
      <c r="N45" s="190"/>
      <c r="O45" t="s" s="188">
        <v>295</v>
      </c>
      <c r="P45" s="189"/>
      <c r="Q45" s="189"/>
      <c r="R45" s="190"/>
      <c r="S45" t="s" s="188">
        <v>296</v>
      </c>
      <c r="T45" s="189"/>
      <c r="U45" s="189"/>
      <c r="V45" s="189"/>
      <c r="W45" s="190"/>
      <c r="X45" t="s" s="188">
        <v>297</v>
      </c>
      <c r="Y45" s="189"/>
      <c r="Z45" s="189"/>
      <c r="AA45" s="189"/>
      <c r="AB45" s="190"/>
    </row>
    <row r="46" ht="16" customHeight="1">
      <c r="A46" s="191"/>
      <c r="B46" t="s" s="192">
        <v>298</v>
      </c>
      <c r="C46" t="s" s="193">
        <v>223</v>
      </c>
      <c r="D46" s="194"/>
      <c r="E46" t="s" s="195">
        <v>299</v>
      </c>
      <c r="F46" t="s" s="196">
        <v>300</v>
      </c>
      <c r="G46" s="197"/>
      <c r="H46" s="197"/>
      <c r="I46" s="198"/>
      <c r="J46" t="s" s="199">
        <v>301</v>
      </c>
      <c r="K46" t="s" s="200">
        <v>302</v>
      </c>
      <c r="L46" s="186"/>
      <c r="M46" s="186"/>
      <c r="N46" s="187"/>
      <c r="O46" t="s" s="200">
        <v>302</v>
      </c>
      <c r="P46" s="186"/>
      <c r="Q46" s="201"/>
      <c r="R46" s="187"/>
      <c r="S46" t="s" s="200">
        <v>302</v>
      </c>
      <c r="T46" s="186"/>
      <c r="U46" s="186"/>
      <c r="V46" s="186"/>
      <c r="W46" s="187"/>
      <c r="X46" t="s" s="200">
        <v>302</v>
      </c>
      <c r="Y46" s="186"/>
      <c r="Z46" s="186"/>
      <c r="AA46" s="186"/>
      <c r="AB46" s="187"/>
    </row>
    <row r="47" ht="48" customHeight="1">
      <c r="A47" s="191"/>
      <c r="B47" s="202"/>
      <c r="C47" s="203"/>
      <c r="D47" s="204"/>
      <c r="E47" s="205"/>
      <c r="F47" t="s" s="206">
        <v>303</v>
      </c>
      <c r="G47" t="s" s="206">
        <v>304</v>
      </c>
      <c r="H47" t="s" s="206">
        <v>305</v>
      </c>
      <c r="I47" t="s" s="207">
        <v>306</v>
      </c>
      <c r="J47" s="208"/>
      <c r="K47" t="s" s="209">
        <v>307</v>
      </c>
      <c r="L47" t="s" s="210">
        <v>304</v>
      </c>
      <c r="M47" t="s" s="210">
        <v>305</v>
      </c>
      <c r="N47" t="s" s="211">
        <v>308</v>
      </c>
      <c r="O47" t="s" s="209">
        <v>307</v>
      </c>
      <c r="P47" t="s" s="210">
        <v>304</v>
      </c>
      <c r="Q47" t="s" s="206">
        <v>305</v>
      </c>
      <c r="R47" t="s" s="211">
        <v>308</v>
      </c>
      <c r="S47" t="s" s="209">
        <v>307</v>
      </c>
      <c r="T47" t="s" s="210">
        <v>304</v>
      </c>
      <c r="U47" t="s" s="210">
        <v>305</v>
      </c>
      <c r="V47" t="s" s="212">
        <v>306</v>
      </c>
      <c r="W47" t="s" s="211">
        <v>308</v>
      </c>
      <c r="X47" t="s" s="209">
        <v>307</v>
      </c>
      <c r="Y47" t="s" s="210">
        <v>304</v>
      </c>
      <c r="Z47" t="s" s="210">
        <v>305</v>
      </c>
      <c r="AA47" t="s" s="212">
        <v>306</v>
      </c>
      <c r="AB47" t="s" s="211">
        <v>308</v>
      </c>
    </row>
    <row r="48" ht="13.55" customHeight="1">
      <c r="A48" s="213"/>
      <c r="B48" s="214">
        <v>1</v>
      </c>
      <c r="C48" t="s" s="215">
        <v>232</v>
      </c>
      <c r="D48" t="s" s="216">
        <v>309</v>
      </c>
      <c r="E48" s="217">
        <v>10</v>
      </c>
      <c r="F48" s="218">
        <v>5</v>
      </c>
      <c r="G48" s="218">
        <v>5</v>
      </c>
      <c r="H48" s="218">
        <v>0</v>
      </c>
      <c r="I48" s="219">
        <v>0</v>
      </c>
      <c r="J48" s="220">
        <v>1</v>
      </c>
      <c r="K48" s="214">
        <v>5</v>
      </c>
      <c r="L48" s="218">
        <v>5</v>
      </c>
      <c r="M48" s="218">
        <v>0</v>
      </c>
      <c r="N48" s="221">
        <v>1</v>
      </c>
      <c r="O48" s="222"/>
      <c r="P48" s="223"/>
      <c r="Q48" s="223"/>
      <c r="R48" s="224"/>
      <c r="S48" s="222"/>
      <c r="T48" s="223"/>
      <c r="U48" s="223"/>
      <c r="V48" s="223"/>
      <c r="W48" s="224"/>
      <c r="X48" s="222"/>
      <c r="Y48" s="223"/>
      <c r="Z48" s="223"/>
      <c r="AA48" s="223"/>
      <c r="AB48" s="224"/>
    </row>
    <row r="49" ht="13.55" customHeight="1">
      <c r="A49" s="213"/>
      <c r="B49" s="214">
        <v>2</v>
      </c>
      <c r="C49" t="s" s="225">
        <v>234</v>
      </c>
      <c r="D49" t="s" s="216">
        <v>309</v>
      </c>
      <c r="E49" s="217">
        <v>10</v>
      </c>
      <c r="F49" s="218">
        <v>5</v>
      </c>
      <c r="G49" s="218">
        <v>5</v>
      </c>
      <c r="H49" s="218">
        <v>0</v>
      </c>
      <c r="I49" s="219">
        <v>0</v>
      </c>
      <c r="J49" s="220">
        <v>1</v>
      </c>
      <c r="K49" s="214">
        <v>5</v>
      </c>
      <c r="L49" s="218">
        <v>5</v>
      </c>
      <c r="M49" s="218">
        <v>0</v>
      </c>
      <c r="N49" s="221">
        <v>1</v>
      </c>
      <c r="O49" s="222"/>
      <c r="P49" s="223"/>
      <c r="Q49" s="223"/>
      <c r="R49" s="224"/>
      <c r="S49" s="222"/>
      <c r="T49" s="223"/>
      <c r="U49" s="223"/>
      <c r="V49" s="223"/>
      <c r="W49" s="224"/>
      <c r="X49" s="222"/>
      <c r="Y49" s="223"/>
      <c r="Z49" s="223"/>
      <c r="AA49" s="223"/>
      <c r="AB49" s="224"/>
    </row>
    <row r="50" ht="13.55" customHeight="1">
      <c r="A50" s="213"/>
      <c r="B50" s="214">
        <v>3</v>
      </c>
      <c r="C50" t="s" s="225">
        <v>236</v>
      </c>
      <c r="D50" t="s" s="216">
        <v>310</v>
      </c>
      <c r="E50" s="217">
        <v>35</v>
      </c>
      <c r="F50" s="218">
        <v>10</v>
      </c>
      <c r="G50" s="218">
        <v>25</v>
      </c>
      <c r="H50" s="218">
        <v>0</v>
      </c>
      <c r="I50" s="219">
        <v>0</v>
      </c>
      <c r="J50" s="220">
        <v>3</v>
      </c>
      <c r="K50" s="222"/>
      <c r="L50" s="223"/>
      <c r="M50" s="223"/>
      <c r="N50" s="224"/>
      <c r="O50" s="214">
        <v>10</v>
      </c>
      <c r="P50" s="218">
        <v>25</v>
      </c>
      <c r="Q50" s="218">
        <v>0</v>
      </c>
      <c r="R50" s="221">
        <v>3</v>
      </c>
      <c r="S50" s="222"/>
      <c r="T50" s="223"/>
      <c r="U50" s="223"/>
      <c r="V50" s="223"/>
      <c r="W50" s="224"/>
      <c r="X50" s="222"/>
      <c r="Y50" s="223"/>
      <c r="Z50" s="223"/>
      <c r="AA50" s="223"/>
      <c r="AB50" s="224"/>
    </row>
    <row r="51" ht="13.55" customHeight="1">
      <c r="A51" s="213"/>
      <c r="B51" s="214">
        <v>4</v>
      </c>
      <c r="C51" t="s" s="225">
        <v>238</v>
      </c>
      <c r="D51" t="s" s="216">
        <v>310</v>
      </c>
      <c r="E51" s="217">
        <v>25</v>
      </c>
      <c r="F51" s="218">
        <v>15</v>
      </c>
      <c r="G51" s="218">
        <v>10</v>
      </c>
      <c r="H51" s="218">
        <v>0</v>
      </c>
      <c r="I51" s="219">
        <v>0</v>
      </c>
      <c r="J51" s="220">
        <v>2</v>
      </c>
      <c r="K51" s="222"/>
      <c r="L51" s="223"/>
      <c r="M51" s="223"/>
      <c r="N51" s="224"/>
      <c r="O51" s="214">
        <v>15</v>
      </c>
      <c r="P51" s="218">
        <v>10</v>
      </c>
      <c r="Q51" s="218">
        <v>0</v>
      </c>
      <c r="R51" s="221">
        <v>2</v>
      </c>
      <c r="S51" s="222"/>
      <c r="T51" s="223"/>
      <c r="U51" s="223"/>
      <c r="V51" s="223"/>
      <c r="W51" s="224"/>
      <c r="X51" s="222"/>
      <c r="Y51" s="223"/>
      <c r="Z51" s="223"/>
      <c r="AA51" s="223"/>
      <c r="AB51" s="224"/>
    </row>
    <row r="52" ht="13.55" customHeight="1">
      <c r="A52" s="213"/>
      <c r="B52" s="214">
        <v>5</v>
      </c>
      <c r="C52" t="s" s="225">
        <v>240</v>
      </c>
      <c r="D52" t="s" s="216">
        <v>310</v>
      </c>
      <c r="E52" s="217">
        <v>25</v>
      </c>
      <c r="F52" s="218">
        <v>15</v>
      </c>
      <c r="G52" s="218">
        <v>10</v>
      </c>
      <c r="H52" s="218">
        <v>0</v>
      </c>
      <c r="I52" s="219">
        <v>0</v>
      </c>
      <c r="J52" s="220">
        <v>2</v>
      </c>
      <c r="K52" s="222"/>
      <c r="L52" s="223"/>
      <c r="M52" s="223"/>
      <c r="N52" s="224"/>
      <c r="O52" s="214">
        <v>15</v>
      </c>
      <c r="P52" s="218">
        <v>10</v>
      </c>
      <c r="Q52" s="218">
        <v>0</v>
      </c>
      <c r="R52" s="221">
        <v>2</v>
      </c>
      <c r="S52" s="222"/>
      <c r="T52" s="223"/>
      <c r="U52" s="223"/>
      <c r="V52" s="223"/>
      <c r="W52" s="224"/>
      <c r="X52" s="222"/>
      <c r="Y52" s="223"/>
      <c r="Z52" s="223"/>
      <c r="AA52" s="223"/>
      <c r="AB52" s="224"/>
    </row>
    <row r="53" ht="13.55" customHeight="1">
      <c r="A53" s="213"/>
      <c r="B53" s="214">
        <v>6</v>
      </c>
      <c r="C53" t="s" s="225">
        <v>242</v>
      </c>
      <c r="D53" t="s" s="216">
        <v>309</v>
      </c>
      <c r="E53" s="217">
        <v>15</v>
      </c>
      <c r="F53" s="218">
        <v>0</v>
      </c>
      <c r="G53" s="218">
        <v>15</v>
      </c>
      <c r="H53" s="218">
        <v>0</v>
      </c>
      <c r="I53" s="219">
        <v>0</v>
      </c>
      <c r="J53" s="220">
        <v>2</v>
      </c>
      <c r="K53" s="214">
        <v>0</v>
      </c>
      <c r="L53" s="218">
        <v>15</v>
      </c>
      <c r="M53" s="218">
        <v>0</v>
      </c>
      <c r="N53" s="221">
        <v>2</v>
      </c>
      <c r="O53" s="222"/>
      <c r="P53" s="223"/>
      <c r="Q53" s="223"/>
      <c r="R53" s="224"/>
      <c r="S53" s="222"/>
      <c r="T53" s="223"/>
      <c r="U53" s="223"/>
      <c r="V53" s="223"/>
      <c r="W53" s="224"/>
      <c r="X53" s="222"/>
      <c r="Y53" s="223"/>
      <c r="Z53" s="223"/>
      <c r="AA53" s="223"/>
      <c r="AB53" s="224"/>
    </row>
    <row r="54" ht="13.55" customHeight="1">
      <c r="A54" s="213"/>
      <c r="B54" s="214">
        <v>7</v>
      </c>
      <c r="C54" t="s" s="225">
        <v>244</v>
      </c>
      <c r="D54" t="s" s="216">
        <v>309</v>
      </c>
      <c r="E54" s="217">
        <v>15</v>
      </c>
      <c r="F54" s="218">
        <v>5</v>
      </c>
      <c r="G54" s="218">
        <v>10</v>
      </c>
      <c r="H54" s="218">
        <v>0</v>
      </c>
      <c r="I54" s="219">
        <v>0</v>
      </c>
      <c r="J54" s="220">
        <v>2</v>
      </c>
      <c r="K54" s="222"/>
      <c r="L54" s="223"/>
      <c r="M54" s="223"/>
      <c r="N54" s="224"/>
      <c r="O54" s="222"/>
      <c r="P54" s="223"/>
      <c r="Q54" s="223"/>
      <c r="R54" s="224"/>
      <c r="S54" s="214">
        <v>5</v>
      </c>
      <c r="T54" s="218">
        <v>10</v>
      </c>
      <c r="U54" s="218">
        <v>0</v>
      </c>
      <c r="V54" s="218">
        <v>0</v>
      </c>
      <c r="W54" s="221">
        <v>2</v>
      </c>
      <c r="X54" s="222"/>
      <c r="Y54" s="223"/>
      <c r="Z54" s="223"/>
      <c r="AA54" s="223"/>
      <c r="AB54" s="224"/>
    </row>
    <row r="55" ht="96" customHeight="1">
      <c r="A55" s="213"/>
      <c r="B55" s="214">
        <v>8</v>
      </c>
      <c r="C55" t="s" s="225">
        <v>311</v>
      </c>
      <c r="D55" t="s" s="216">
        <v>310</v>
      </c>
      <c r="E55" s="217">
        <v>20</v>
      </c>
      <c r="F55" s="218">
        <v>10</v>
      </c>
      <c r="G55" s="218">
        <v>10</v>
      </c>
      <c r="H55" s="218">
        <v>0</v>
      </c>
      <c r="I55" s="221">
        <v>0</v>
      </c>
      <c r="J55" s="220">
        <v>2</v>
      </c>
      <c r="K55" s="222"/>
      <c r="L55" s="223"/>
      <c r="M55" s="223"/>
      <c r="N55" s="224"/>
      <c r="O55" s="222"/>
      <c r="P55" s="223"/>
      <c r="Q55" s="223"/>
      <c r="R55" s="224"/>
      <c r="S55" s="214">
        <v>10</v>
      </c>
      <c r="T55" s="218">
        <v>10</v>
      </c>
      <c r="U55" s="218">
        <v>0</v>
      </c>
      <c r="V55" s="218">
        <v>0</v>
      </c>
      <c r="W55" s="221">
        <v>2</v>
      </c>
      <c r="X55" s="222"/>
      <c r="Y55" s="223"/>
      <c r="Z55" s="223"/>
      <c r="AA55" s="223"/>
      <c r="AB55" s="224"/>
    </row>
    <row r="56" ht="13.55" customHeight="1">
      <c r="A56" s="213"/>
      <c r="B56" s="214">
        <v>9</v>
      </c>
      <c r="C56" t="s" s="225">
        <v>248</v>
      </c>
      <c r="D56" t="s" s="216">
        <v>310</v>
      </c>
      <c r="E56" s="217">
        <v>10</v>
      </c>
      <c r="F56" s="218">
        <v>5</v>
      </c>
      <c r="G56" s="218">
        <v>5</v>
      </c>
      <c r="H56" s="218">
        <v>0</v>
      </c>
      <c r="I56" s="219">
        <v>0</v>
      </c>
      <c r="J56" s="220">
        <v>1</v>
      </c>
      <c r="K56" s="214">
        <v>5</v>
      </c>
      <c r="L56" s="218">
        <v>5</v>
      </c>
      <c r="M56" s="218">
        <v>0</v>
      </c>
      <c r="N56" s="221">
        <v>1</v>
      </c>
      <c r="O56" s="222"/>
      <c r="P56" s="223"/>
      <c r="Q56" s="223"/>
      <c r="R56" s="224"/>
      <c r="S56" s="222"/>
      <c r="T56" s="223"/>
      <c r="U56" s="223"/>
      <c r="V56" s="223"/>
      <c r="W56" s="224"/>
      <c r="X56" s="222"/>
      <c r="Y56" s="223"/>
      <c r="Z56" s="223"/>
      <c r="AA56" s="223"/>
      <c r="AB56" s="224"/>
    </row>
    <row r="57" ht="13.55" customHeight="1">
      <c r="A57" s="213"/>
      <c r="B57" s="214">
        <v>10</v>
      </c>
      <c r="C57" t="s" s="225">
        <v>250</v>
      </c>
      <c r="D57" t="s" s="216">
        <v>309</v>
      </c>
      <c r="E57" s="217">
        <v>20</v>
      </c>
      <c r="F57" s="218">
        <v>5</v>
      </c>
      <c r="G57" s="218">
        <v>15</v>
      </c>
      <c r="H57" s="218">
        <v>0</v>
      </c>
      <c r="I57" s="219">
        <v>0</v>
      </c>
      <c r="J57" s="220">
        <v>2</v>
      </c>
      <c r="K57" s="214">
        <v>5</v>
      </c>
      <c r="L57" s="218">
        <v>15</v>
      </c>
      <c r="M57" s="218">
        <v>0</v>
      </c>
      <c r="N57" s="221">
        <v>2</v>
      </c>
      <c r="O57" s="222"/>
      <c r="P57" s="223"/>
      <c r="Q57" s="223"/>
      <c r="R57" s="224"/>
      <c r="S57" s="222"/>
      <c r="T57" s="223"/>
      <c r="U57" s="223"/>
      <c r="V57" s="223"/>
      <c r="W57" s="224"/>
      <c r="X57" s="222"/>
      <c r="Y57" s="223"/>
      <c r="Z57" s="223"/>
      <c r="AA57" s="223"/>
      <c r="AB57" s="224"/>
    </row>
    <row r="58" ht="13.55" customHeight="1">
      <c r="A58" s="213"/>
      <c r="B58" s="214">
        <v>11</v>
      </c>
      <c r="C58" t="s" s="225">
        <v>252</v>
      </c>
      <c r="D58" t="s" s="216">
        <v>310</v>
      </c>
      <c r="E58" s="217">
        <v>30</v>
      </c>
      <c r="F58" s="218">
        <v>10</v>
      </c>
      <c r="G58" s="218">
        <v>20</v>
      </c>
      <c r="H58" s="218">
        <v>0</v>
      </c>
      <c r="I58" s="219">
        <v>0</v>
      </c>
      <c r="J58" s="220">
        <v>3</v>
      </c>
      <c r="K58" s="222"/>
      <c r="L58" s="223"/>
      <c r="M58" s="223"/>
      <c r="N58" s="224"/>
      <c r="O58" s="214">
        <v>10</v>
      </c>
      <c r="P58" s="218">
        <v>20</v>
      </c>
      <c r="Q58" s="218">
        <v>0</v>
      </c>
      <c r="R58" s="221">
        <v>3</v>
      </c>
      <c r="S58" s="222"/>
      <c r="T58" s="223"/>
      <c r="U58" s="223"/>
      <c r="V58" s="223"/>
      <c r="W58" s="224"/>
      <c r="X58" s="222"/>
      <c r="Y58" s="223"/>
      <c r="Z58" s="223"/>
      <c r="AA58" s="223"/>
      <c r="AB58" s="224"/>
    </row>
    <row r="59" ht="13.55" customHeight="1">
      <c r="A59" s="213"/>
      <c r="B59" s="214">
        <v>12</v>
      </c>
      <c r="C59" t="s" s="225">
        <v>254</v>
      </c>
      <c r="D59" t="s" s="216">
        <v>309</v>
      </c>
      <c r="E59" s="217">
        <v>20</v>
      </c>
      <c r="F59" s="218">
        <v>5</v>
      </c>
      <c r="G59" s="218">
        <v>15</v>
      </c>
      <c r="H59" s="218">
        <v>0</v>
      </c>
      <c r="I59" s="219">
        <v>0</v>
      </c>
      <c r="J59" s="220">
        <v>2</v>
      </c>
      <c r="K59" s="214">
        <v>5</v>
      </c>
      <c r="L59" s="218">
        <v>15</v>
      </c>
      <c r="M59" s="218">
        <v>0</v>
      </c>
      <c r="N59" s="221">
        <v>2</v>
      </c>
      <c r="O59" s="222"/>
      <c r="P59" s="223"/>
      <c r="Q59" s="223"/>
      <c r="R59" s="224"/>
      <c r="S59" s="222"/>
      <c r="T59" s="223"/>
      <c r="U59" s="223"/>
      <c r="V59" s="223"/>
      <c r="W59" s="224"/>
      <c r="X59" s="222"/>
      <c r="Y59" s="223"/>
      <c r="Z59" s="223"/>
      <c r="AA59" s="223"/>
      <c r="AB59" s="224"/>
    </row>
    <row r="60" ht="24" customHeight="1">
      <c r="A60" s="213"/>
      <c r="B60" s="214">
        <v>13</v>
      </c>
      <c r="C60" t="s" s="225">
        <v>256</v>
      </c>
      <c r="D60" t="s" s="216">
        <v>309</v>
      </c>
      <c r="E60" s="217">
        <f>SUM(F60,G60)</f>
        <v>20</v>
      </c>
      <c r="F60" s="218">
        <v>5</v>
      </c>
      <c r="G60" s="218">
        <v>15</v>
      </c>
      <c r="H60" s="218">
        <v>0</v>
      </c>
      <c r="I60" s="219">
        <v>0</v>
      </c>
      <c r="J60" s="220">
        <v>3</v>
      </c>
      <c r="K60" s="214">
        <v>5</v>
      </c>
      <c r="L60" s="218">
        <v>15</v>
      </c>
      <c r="M60" s="218">
        <v>0</v>
      </c>
      <c r="N60" s="221">
        <v>3</v>
      </c>
      <c r="O60" s="222"/>
      <c r="P60" s="223"/>
      <c r="Q60" s="223"/>
      <c r="R60" s="224"/>
      <c r="S60" s="222"/>
      <c r="T60" s="223"/>
      <c r="U60" s="223"/>
      <c r="V60" s="223"/>
      <c r="W60" s="224"/>
      <c r="X60" s="222"/>
      <c r="Y60" s="223"/>
      <c r="Z60" s="223"/>
      <c r="AA60" s="223"/>
      <c r="AB60" s="224"/>
    </row>
    <row r="61" ht="13.55" customHeight="1">
      <c r="A61" s="213"/>
      <c r="B61" s="214">
        <v>14</v>
      </c>
      <c r="C61" t="s" s="225">
        <v>258</v>
      </c>
      <c r="D61" t="s" s="216">
        <v>309</v>
      </c>
      <c r="E61" s="217">
        <v>20</v>
      </c>
      <c r="F61" s="218">
        <v>10</v>
      </c>
      <c r="G61" s="218">
        <v>10</v>
      </c>
      <c r="H61" s="218">
        <v>0</v>
      </c>
      <c r="I61" s="219">
        <v>0</v>
      </c>
      <c r="J61" s="220">
        <v>2</v>
      </c>
      <c r="K61" s="222"/>
      <c r="L61" s="223"/>
      <c r="M61" s="223"/>
      <c r="N61" s="224"/>
      <c r="O61" s="214">
        <v>10</v>
      </c>
      <c r="P61" s="218">
        <v>10</v>
      </c>
      <c r="Q61" s="218">
        <v>0</v>
      </c>
      <c r="R61" s="221">
        <v>2</v>
      </c>
      <c r="S61" s="222"/>
      <c r="T61" s="223"/>
      <c r="U61" s="223"/>
      <c r="V61" s="223"/>
      <c r="W61" s="224"/>
      <c r="X61" s="222"/>
      <c r="Y61" s="223"/>
      <c r="Z61" s="223"/>
      <c r="AA61" s="223"/>
      <c r="AB61" s="224"/>
    </row>
    <row r="62" ht="24" customHeight="1">
      <c r="A62" s="213"/>
      <c r="B62" s="214">
        <v>15</v>
      </c>
      <c r="C62" t="s" s="225">
        <v>260</v>
      </c>
      <c r="D62" t="s" s="216">
        <v>309</v>
      </c>
      <c r="E62" s="217">
        <v>10</v>
      </c>
      <c r="F62" s="218">
        <v>5</v>
      </c>
      <c r="G62" s="218">
        <v>5</v>
      </c>
      <c r="H62" s="218">
        <v>0</v>
      </c>
      <c r="I62" s="219">
        <v>0</v>
      </c>
      <c r="J62" s="220">
        <v>1</v>
      </c>
      <c r="K62" s="214">
        <v>5</v>
      </c>
      <c r="L62" s="218">
        <v>5</v>
      </c>
      <c r="M62" s="218">
        <v>0</v>
      </c>
      <c r="N62" s="221">
        <v>1</v>
      </c>
      <c r="O62" s="222"/>
      <c r="P62" s="223"/>
      <c r="Q62" s="223"/>
      <c r="R62" s="224"/>
      <c r="S62" s="222"/>
      <c r="T62" s="223"/>
      <c r="U62" s="223"/>
      <c r="V62" s="223"/>
      <c r="W62" s="224"/>
      <c r="X62" s="222"/>
      <c r="Y62" s="223"/>
      <c r="Z62" s="223"/>
      <c r="AA62" s="223"/>
      <c r="AB62" s="224"/>
    </row>
    <row r="63" ht="13.55" customHeight="1">
      <c r="A63" s="213"/>
      <c r="B63" s="214">
        <v>16</v>
      </c>
      <c r="C63" t="s" s="225">
        <v>262</v>
      </c>
      <c r="D63" t="s" s="216">
        <v>310</v>
      </c>
      <c r="E63" s="217">
        <v>20</v>
      </c>
      <c r="F63" s="218">
        <v>10</v>
      </c>
      <c r="G63" s="218">
        <v>10</v>
      </c>
      <c r="H63" s="218">
        <v>0</v>
      </c>
      <c r="I63" s="219">
        <v>0</v>
      </c>
      <c r="J63" s="220">
        <v>2</v>
      </c>
      <c r="K63" s="222"/>
      <c r="L63" s="223"/>
      <c r="M63" s="223"/>
      <c r="N63" s="224"/>
      <c r="O63" s="222"/>
      <c r="P63" s="223"/>
      <c r="Q63" s="223"/>
      <c r="R63" s="224"/>
      <c r="S63" s="214">
        <v>10</v>
      </c>
      <c r="T63" s="218">
        <v>10</v>
      </c>
      <c r="U63" s="218">
        <v>0</v>
      </c>
      <c r="V63" s="218">
        <v>0</v>
      </c>
      <c r="W63" s="221">
        <v>2</v>
      </c>
      <c r="X63" s="222"/>
      <c r="Y63" s="223"/>
      <c r="Z63" s="223"/>
      <c r="AA63" s="223"/>
      <c r="AB63" s="224"/>
    </row>
    <row r="64" ht="108" customHeight="1">
      <c r="A64" s="213"/>
      <c r="B64" s="214">
        <v>17</v>
      </c>
      <c r="C64" t="s" s="225">
        <v>312</v>
      </c>
      <c r="D64" t="s" s="216">
        <v>313</v>
      </c>
      <c r="E64" s="217">
        <v>30</v>
      </c>
      <c r="F64" s="218">
        <v>0</v>
      </c>
      <c r="G64" s="218">
        <v>30</v>
      </c>
      <c r="H64" s="218">
        <v>0</v>
      </c>
      <c r="I64" s="219">
        <v>0</v>
      </c>
      <c r="J64" s="220">
        <v>1</v>
      </c>
      <c r="K64" s="222"/>
      <c r="L64" s="223"/>
      <c r="M64" s="223"/>
      <c r="N64" s="224"/>
      <c r="O64" s="222"/>
      <c r="P64" s="223"/>
      <c r="Q64" s="223"/>
      <c r="R64" s="224"/>
      <c r="S64" s="214">
        <v>0</v>
      </c>
      <c r="T64" s="218">
        <v>30</v>
      </c>
      <c r="U64" s="218">
        <v>0</v>
      </c>
      <c r="V64" s="218">
        <v>0</v>
      </c>
      <c r="W64" s="221">
        <v>1</v>
      </c>
      <c r="X64" s="222"/>
      <c r="Y64" s="223"/>
      <c r="Z64" s="223"/>
      <c r="AA64" s="223"/>
      <c r="AB64" s="224"/>
    </row>
    <row r="65" ht="48" customHeight="1">
      <c r="A65" s="213"/>
      <c r="B65" s="214">
        <v>18</v>
      </c>
      <c r="C65" t="s" s="225">
        <v>314</v>
      </c>
      <c r="D65" t="s" s="216">
        <v>313</v>
      </c>
      <c r="E65" s="217">
        <v>20</v>
      </c>
      <c r="F65" s="218">
        <v>0</v>
      </c>
      <c r="G65" s="218">
        <v>20</v>
      </c>
      <c r="H65" s="218">
        <v>0</v>
      </c>
      <c r="I65" s="219">
        <v>0</v>
      </c>
      <c r="J65" s="220">
        <v>2</v>
      </c>
      <c r="K65" s="214">
        <v>0</v>
      </c>
      <c r="L65" s="218">
        <v>10</v>
      </c>
      <c r="M65" s="218">
        <v>0</v>
      </c>
      <c r="N65" s="221">
        <v>1</v>
      </c>
      <c r="O65" s="222"/>
      <c r="P65" s="223"/>
      <c r="Q65" s="223"/>
      <c r="R65" s="224"/>
      <c r="S65" s="214">
        <v>0</v>
      </c>
      <c r="T65" s="218">
        <v>10</v>
      </c>
      <c r="U65" s="218">
        <v>0</v>
      </c>
      <c r="V65" s="218">
        <v>0</v>
      </c>
      <c r="W65" s="221">
        <v>1</v>
      </c>
      <c r="X65" s="222"/>
      <c r="Y65" s="223"/>
      <c r="Z65" s="223"/>
      <c r="AA65" s="223"/>
      <c r="AB65" s="224"/>
    </row>
    <row r="66" ht="13.55" customHeight="1">
      <c r="A66" s="213"/>
      <c r="B66" s="214">
        <v>19</v>
      </c>
      <c r="C66" t="s" s="225">
        <v>268</v>
      </c>
      <c r="D66" t="s" s="216">
        <v>313</v>
      </c>
      <c r="E66" s="217">
        <v>150</v>
      </c>
      <c r="F66" s="218">
        <v>0</v>
      </c>
      <c r="G66" s="218">
        <v>0</v>
      </c>
      <c r="H66" s="218">
        <v>150</v>
      </c>
      <c r="I66" s="219">
        <v>0</v>
      </c>
      <c r="J66" s="220">
        <v>5</v>
      </c>
      <c r="K66" s="214">
        <v>0</v>
      </c>
      <c r="L66" s="218">
        <v>0</v>
      </c>
      <c r="M66" s="218">
        <v>25</v>
      </c>
      <c r="N66" s="221">
        <v>1</v>
      </c>
      <c r="O66" s="214">
        <v>0</v>
      </c>
      <c r="P66" s="218">
        <v>0</v>
      </c>
      <c r="Q66" s="218">
        <v>60</v>
      </c>
      <c r="R66" s="221">
        <v>2</v>
      </c>
      <c r="S66" s="214">
        <v>0</v>
      </c>
      <c r="T66" s="218">
        <v>0</v>
      </c>
      <c r="U66" s="218">
        <v>45</v>
      </c>
      <c r="V66" s="218">
        <v>0</v>
      </c>
      <c r="W66" s="221">
        <v>1</v>
      </c>
      <c r="X66" s="214">
        <v>0</v>
      </c>
      <c r="Y66" s="218">
        <v>0</v>
      </c>
      <c r="Z66" s="218">
        <v>20</v>
      </c>
      <c r="AA66" s="218">
        <v>0</v>
      </c>
      <c r="AB66" s="221">
        <v>1</v>
      </c>
    </row>
    <row r="67" ht="13.55" customHeight="1">
      <c r="A67" s="213"/>
      <c r="B67" s="214">
        <v>20</v>
      </c>
      <c r="C67" t="s" s="225">
        <v>134</v>
      </c>
      <c r="D67" t="s" s="216">
        <v>310</v>
      </c>
      <c r="E67" s="217">
        <v>10</v>
      </c>
      <c r="F67" s="218">
        <v>10</v>
      </c>
      <c r="G67" s="218">
        <v>0</v>
      </c>
      <c r="H67" s="218">
        <v>0</v>
      </c>
      <c r="I67" s="219">
        <v>0</v>
      </c>
      <c r="J67" s="220">
        <v>1</v>
      </c>
      <c r="K67" s="222"/>
      <c r="L67" s="223"/>
      <c r="M67" s="223"/>
      <c r="N67" s="224"/>
      <c r="O67" s="222"/>
      <c r="P67" s="223"/>
      <c r="Q67" s="223"/>
      <c r="R67" s="224"/>
      <c r="S67" s="214">
        <v>10</v>
      </c>
      <c r="T67" s="218">
        <v>0</v>
      </c>
      <c r="U67" s="218">
        <v>0</v>
      </c>
      <c r="V67" s="218">
        <v>0</v>
      </c>
      <c r="W67" s="221">
        <v>1</v>
      </c>
      <c r="X67" s="222"/>
      <c r="Y67" s="223"/>
      <c r="Z67" s="223"/>
      <c r="AA67" s="223"/>
      <c r="AB67" s="224"/>
    </row>
    <row r="68" ht="13.55" customHeight="1">
      <c r="A68" s="213"/>
      <c r="B68" s="214">
        <v>21</v>
      </c>
      <c r="C68" t="s" s="225">
        <v>138</v>
      </c>
      <c r="D68" t="s" s="216">
        <v>310</v>
      </c>
      <c r="E68" s="217">
        <v>10</v>
      </c>
      <c r="F68" s="218">
        <v>10</v>
      </c>
      <c r="G68" s="218">
        <v>0</v>
      </c>
      <c r="H68" s="218">
        <v>0</v>
      </c>
      <c r="I68" s="219">
        <v>0</v>
      </c>
      <c r="J68" s="220">
        <v>1</v>
      </c>
      <c r="K68" s="222"/>
      <c r="L68" s="223"/>
      <c r="M68" s="223"/>
      <c r="N68" s="224"/>
      <c r="O68" s="222"/>
      <c r="P68" s="223"/>
      <c r="Q68" s="223"/>
      <c r="R68" s="224"/>
      <c r="S68" s="214">
        <v>10</v>
      </c>
      <c r="T68" s="218">
        <v>0</v>
      </c>
      <c r="U68" s="218">
        <v>0</v>
      </c>
      <c r="V68" s="218">
        <v>0</v>
      </c>
      <c r="W68" s="221">
        <v>1</v>
      </c>
      <c r="X68" s="222"/>
      <c r="Y68" s="223"/>
      <c r="Z68" s="223"/>
      <c r="AA68" s="223"/>
      <c r="AB68" s="224"/>
    </row>
    <row r="69" ht="13.55" customHeight="1">
      <c r="A69" s="213"/>
      <c r="B69" s="214">
        <v>22</v>
      </c>
      <c r="C69" t="s" s="225">
        <v>272</v>
      </c>
      <c r="D69" t="s" s="216">
        <v>309</v>
      </c>
      <c r="E69" s="217">
        <v>10</v>
      </c>
      <c r="F69" s="218">
        <v>5</v>
      </c>
      <c r="G69" s="218">
        <v>5</v>
      </c>
      <c r="H69" s="218">
        <v>0</v>
      </c>
      <c r="I69" s="219">
        <v>0</v>
      </c>
      <c r="J69" s="220">
        <v>1</v>
      </c>
      <c r="K69" s="222"/>
      <c r="L69" s="223"/>
      <c r="M69" s="223"/>
      <c r="N69" s="224"/>
      <c r="O69" s="222"/>
      <c r="P69" s="223"/>
      <c r="Q69" s="223"/>
      <c r="R69" s="224"/>
      <c r="S69" s="222"/>
      <c r="T69" s="223"/>
      <c r="U69" s="223"/>
      <c r="V69" s="223"/>
      <c r="W69" s="224"/>
      <c r="X69" s="214">
        <v>5</v>
      </c>
      <c r="Y69" s="218">
        <v>5</v>
      </c>
      <c r="Z69" s="218">
        <v>0</v>
      </c>
      <c r="AA69" s="218">
        <v>0</v>
      </c>
      <c r="AB69" s="221">
        <v>1</v>
      </c>
    </row>
    <row r="70" ht="13.55" customHeight="1">
      <c r="A70" s="213"/>
      <c r="B70" s="214">
        <v>23</v>
      </c>
      <c r="C70" t="s" s="225">
        <v>274</v>
      </c>
      <c r="D70" t="s" s="216">
        <v>309</v>
      </c>
      <c r="E70" s="217">
        <v>10</v>
      </c>
      <c r="F70" s="218">
        <v>5</v>
      </c>
      <c r="G70" s="218">
        <v>5</v>
      </c>
      <c r="H70" s="218">
        <v>0</v>
      </c>
      <c r="I70" s="219">
        <v>0</v>
      </c>
      <c r="J70" s="220">
        <v>1</v>
      </c>
      <c r="K70" s="222"/>
      <c r="L70" s="223"/>
      <c r="M70" s="223"/>
      <c r="N70" s="224"/>
      <c r="O70" s="222"/>
      <c r="P70" s="223"/>
      <c r="Q70" s="223"/>
      <c r="R70" s="224"/>
      <c r="S70" s="222"/>
      <c r="T70" s="223"/>
      <c r="U70" s="223"/>
      <c r="V70" s="223"/>
      <c r="W70" s="224"/>
      <c r="X70" s="214">
        <v>5</v>
      </c>
      <c r="Y70" s="218">
        <v>5</v>
      </c>
      <c r="Z70" s="218">
        <v>0</v>
      </c>
      <c r="AA70" s="218">
        <v>0</v>
      </c>
      <c r="AB70" s="221">
        <v>1</v>
      </c>
    </row>
    <row r="71" ht="13.55" customHeight="1">
      <c r="A71" s="213"/>
      <c r="B71" s="214">
        <v>24</v>
      </c>
      <c r="C71" t="s" s="225">
        <v>276</v>
      </c>
      <c r="D71" t="s" s="216">
        <v>309</v>
      </c>
      <c r="E71" s="217">
        <v>10</v>
      </c>
      <c r="F71" s="218">
        <v>5</v>
      </c>
      <c r="G71" s="218">
        <v>5</v>
      </c>
      <c r="H71" s="218">
        <v>0</v>
      </c>
      <c r="I71" s="219">
        <v>0</v>
      </c>
      <c r="J71" s="220">
        <v>1</v>
      </c>
      <c r="K71" s="222"/>
      <c r="L71" s="223"/>
      <c r="M71" s="223"/>
      <c r="N71" s="224"/>
      <c r="O71" s="222"/>
      <c r="P71" s="223"/>
      <c r="Q71" s="223"/>
      <c r="R71" s="224"/>
      <c r="S71" s="222"/>
      <c r="T71" s="223"/>
      <c r="U71" s="223"/>
      <c r="V71" s="223"/>
      <c r="W71" s="224"/>
      <c r="X71" s="214">
        <v>5</v>
      </c>
      <c r="Y71" s="218">
        <v>5</v>
      </c>
      <c r="Z71" s="218">
        <v>0</v>
      </c>
      <c r="AA71" s="218">
        <v>0</v>
      </c>
      <c r="AB71" s="221">
        <v>1</v>
      </c>
    </row>
    <row r="72" ht="13.55" customHeight="1">
      <c r="A72" s="213"/>
      <c r="B72" s="214">
        <v>25</v>
      </c>
      <c r="C72" t="s" s="225">
        <v>278</v>
      </c>
      <c r="D72" t="s" s="216">
        <v>309</v>
      </c>
      <c r="E72" s="217">
        <v>10</v>
      </c>
      <c r="F72" s="218">
        <v>5</v>
      </c>
      <c r="G72" s="218">
        <v>5</v>
      </c>
      <c r="H72" s="218">
        <v>0</v>
      </c>
      <c r="I72" s="219">
        <v>0</v>
      </c>
      <c r="J72" s="220">
        <v>1</v>
      </c>
      <c r="K72" s="222"/>
      <c r="L72" s="223"/>
      <c r="M72" s="223"/>
      <c r="N72" s="224"/>
      <c r="O72" s="222"/>
      <c r="P72" s="223"/>
      <c r="Q72" s="223"/>
      <c r="R72" s="224"/>
      <c r="S72" s="222"/>
      <c r="T72" s="223"/>
      <c r="U72" s="223"/>
      <c r="V72" s="223"/>
      <c r="W72" s="224"/>
      <c r="X72" s="214">
        <v>5</v>
      </c>
      <c r="Y72" s="218">
        <v>5</v>
      </c>
      <c r="Z72" s="218">
        <v>0</v>
      </c>
      <c r="AA72" s="218">
        <v>0</v>
      </c>
      <c r="AB72" s="221">
        <v>1</v>
      </c>
    </row>
    <row r="73" ht="20.7" customHeight="1">
      <c r="A73" s="213"/>
      <c r="B73" s="214">
        <v>26</v>
      </c>
      <c r="C73" t="s" s="225">
        <v>215</v>
      </c>
      <c r="D73" t="s" s="216">
        <v>309</v>
      </c>
      <c r="E73" s="217">
        <v>10</v>
      </c>
      <c r="F73" s="218">
        <v>5</v>
      </c>
      <c r="G73" s="218">
        <v>5</v>
      </c>
      <c r="H73" s="226">
        <v>0</v>
      </c>
      <c r="I73" s="227">
        <v>0</v>
      </c>
      <c r="J73" s="220">
        <v>1</v>
      </c>
      <c r="K73" s="222"/>
      <c r="L73" s="223"/>
      <c r="M73" s="223"/>
      <c r="N73" s="224"/>
      <c r="O73" s="222"/>
      <c r="P73" s="223"/>
      <c r="Q73" s="223"/>
      <c r="R73" s="224"/>
      <c r="S73" s="222"/>
      <c r="T73" s="223"/>
      <c r="U73" s="223"/>
      <c r="V73" s="223"/>
      <c r="W73" s="224"/>
      <c r="X73" s="214">
        <v>5</v>
      </c>
      <c r="Y73" s="218">
        <v>5</v>
      </c>
      <c r="Z73" s="218">
        <v>0</v>
      </c>
      <c r="AA73" s="218">
        <v>0</v>
      </c>
      <c r="AB73" s="221">
        <v>1</v>
      </c>
    </row>
    <row r="74" ht="13.55" customHeight="1">
      <c r="A74" s="213"/>
      <c r="B74" s="214">
        <v>27</v>
      </c>
      <c r="C74" t="s" s="228">
        <v>179</v>
      </c>
      <c r="D74" t="s" s="216">
        <v>309</v>
      </c>
      <c r="E74" s="217">
        <v>10</v>
      </c>
      <c r="F74" s="218">
        <v>5</v>
      </c>
      <c r="G74" s="218">
        <v>5</v>
      </c>
      <c r="H74" s="218">
        <v>0</v>
      </c>
      <c r="I74" s="219">
        <v>0</v>
      </c>
      <c r="J74" s="220">
        <v>1</v>
      </c>
      <c r="K74" s="222"/>
      <c r="L74" s="223"/>
      <c r="M74" s="223"/>
      <c r="N74" s="224"/>
      <c r="O74" s="222"/>
      <c r="P74" s="223"/>
      <c r="Q74" s="223"/>
      <c r="R74" s="224"/>
      <c r="S74" s="222"/>
      <c r="T74" s="223"/>
      <c r="U74" s="223"/>
      <c r="V74" s="223"/>
      <c r="W74" s="224"/>
      <c r="X74" s="214">
        <v>5</v>
      </c>
      <c r="Y74" s="218">
        <v>5</v>
      </c>
      <c r="Z74" s="218">
        <v>0</v>
      </c>
      <c r="AA74" s="218">
        <v>0</v>
      </c>
      <c r="AB74" s="221">
        <v>1</v>
      </c>
    </row>
    <row r="75" ht="13.55" customHeight="1">
      <c r="A75" s="213"/>
      <c r="B75" s="214">
        <v>28</v>
      </c>
      <c r="C75" t="s" s="228">
        <v>204</v>
      </c>
      <c r="D75" t="s" s="216">
        <v>309</v>
      </c>
      <c r="E75" s="217">
        <v>10</v>
      </c>
      <c r="F75" s="218">
        <v>5</v>
      </c>
      <c r="G75" s="218">
        <v>5</v>
      </c>
      <c r="H75" s="218">
        <v>0</v>
      </c>
      <c r="I75" s="219">
        <v>0</v>
      </c>
      <c r="J75" s="220">
        <v>1</v>
      </c>
      <c r="K75" s="222"/>
      <c r="L75" s="223"/>
      <c r="M75" s="223"/>
      <c r="N75" s="224"/>
      <c r="O75" s="222"/>
      <c r="P75" s="223"/>
      <c r="Q75" s="223"/>
      <c r="R75" s="224"/>
      <c r="S75" s="222"/>
      <c r="T75" s="223"/>
      <c r="U75" s="223"/>
      <c r="V75" s="223"/>
      <c r="W75" s="224"/>
      <c r="X75" s="214">
        <v>5</v>
      </c>
      <c r="Y75" s="218">
        <v>5</v>
      </c>
      <c r="Z75" s="218">
        <v>0</v>
      </c>
      <c r="AA75" s="218">
        <v>0</v>
      </c>
      <c r="AB75" s="221">
        <v>1</v>
      </c>
    </row>
    <row r="76" ht="13.55" customHeight="1">
      <c r="A76" s="213"/>
      <c r="B76" s="214">
        <v>29</v>
      </c>
      <c r="C76" t="s" s="225">
        <v>209</v>
      </c>
      <c r="D76" t="s" s="216">
        <v>309</v>
      </c>
      <c r="E76" s="217">
        <v>10</v>
      </c>
      <c r="F76" s="218">
        <v>5</v>
      </c>
      <c r="G76" s="218">
        <v>5</v>
      </c>
      <c r="H76" s="218">
        <v>0</v>
      </c>
      <c r="I76" s="219">
        <v>0</v>
      </c>
      <c r="J76" s="220">
        <v>1</v>
      </c>
      <c r="K76" s="222"/>
      <c r="L76" s="223"/>
      <c r="M76" s="223"/>
      <c r="N76" s="224"/>
      <c r="O76" s="222"/>
      <c r="P76" s="223"/>
      <c r="Q76" s="223"/>
      <c r="R76" s="224"/>
      <c r="S76" s="222"/>
      <c r="T76" s="223"/>
      <c r="U76" s="223"/>
      <c r="V76" s="223"/>
      <c r="W76" s="224"/>
      <c r="X76" s="214">
        <v>5</v>
      </c>
      <c r="Y76" s="218">
        <v>5</v>
      </c>
      <c r="Z76" s="218">
        <v>0</v>
      </c>
      <c r="AA76" s="218">
        <v>0</v>
      </c>
      <c r="AB76" s="221">
        <v>1</v>
      </c>
    </row>
    <row r="77" ht="13.55" customHeight="1">
      <c r="A77" s="213"/>
      <c r="B77" s="214">
        <v>30</v>
      </c>
      <c r="C77" t="s" s="225">
        <v>284</v>
      </c>
      <c r="D77" t="s" s="216">
        <v>309</v>
      </c>
      <c r="E77" s="217">
        <v>10</v>
      </c>
      <c r="F77" s="218">
        <v>5</v>
      </c>
      <c r="G77" s="218">
        <v>5</v>
      </c>
      <c r="H77" s="218">
        <v>0</v>
      </c>
      <c r="I77" s="219">
        <v>0</v>
      </c>
      <c r="J77" s="220">
        <v>1</v>
      </c>
      <c r="K77" s="229"/>
      <c r="L77" s="230"/>
      <c r="M77" s="230"/>
      <c r="N77" s="231"/>
      <c r="O77" s="222"/>
      <c r="P77" s="223"/>
      <c r="Q77" s="223"/>
      <c r="R77" s="231"/>
      <c r="S77" s="222"/>
      <c r="T77" s="223"/>
      <c r="U77" s="223"/>
      <c r="V77" s="223"/>
      <c r="W77" s="231"/>
      <c r="X77" s="214">
        <v>5</v>
      </c>
      <c r="Y77" s="218">
        <v>5</v>
      </c>
      <c r="Z77" s="218">
        <v>0</v>
      </c>
      <c r="AA77" s="218">
        <v>0</v>
      </c>
      <c r="AB77" s="221">
        <v>1</v>
      </c>
    </row>
    <row r="78" ht="13.55" customHeight="1">
      <c r="A78" s="213"/>
      <c r="B78" s="214">
        <v>31</v>
      </c>
      <c r="C78" t="s" s="225">
        <v>286</v>
      </c>
      <c r="D78" t="s" s="216">
        <v>309</v>
      </c>
      <c r="E78" s="217">
        <v>10</v>
      </c>
      <c r="F78" s="218">
        <v>5</v>
      </c>
      <c r="G78" s="218">
        <v>5</v>
      </c>
      <c r="H78" s="218">
        <v>0</v>
      </c>
      <c r="I78" s="219">
        <v>0</v>
      </c>
      <c r="J78" s="220">
        <v>1</v>
      </c>
      <c r="K78" s="229"/>
      <c r="L78" s="230"/>
      <c r="M78" s="230"/>
      <c r="N78" s="231"/>
      <c r="O78" s="222"/>
      <c r="P78" s="223"/>
      <c r="Q78" s="223"/>
      <c r="R78" s="231"/>
      <c r="S78" s="222"/>
      <c r="T78" s="223"/>
      <c r="U78" s="223"/>
      <c r="V78" s="223"/>
      <c r="W78" s="231"/>
      <c r="X78" s="214">
        <v>5</v>
      </c>
      <c r="Y78" s="218">
        <v>5</v>
      </c>
      <c r="Z78" s="218">
        <v>0</v>
      </c>
      <c r="AA78" s="218">
        <v>0</v>
      </c>
      <c r="AB78" s="221">
        <v>1</v>
      </c>
    </row>
    <row r="79" ht="13.55" customHeight="1">
      <c r="A79" s="213"/>
      <c r="B79" s="214">
        <v>32</v>
      </c>
      <c r="C79" t="s" s="225">
        <v>288</v>
      </c>
      <c r="D79" t="s" s="216">
        <v>309</v>
      </c>
      <c r="E79" s="217">
        <v>45</v>
      </c>
      <c r="F79" s="218">
        <v>0</v>
      </c>
      <c r="G79" s="232">
        <v>0</v>
      </c>
      <c r="H79" s="218">
        <v>0</v>
      </c>
      <c r="I79" s="221">
        <v>45</v>
      </c>
      <c r="J79" s="220">
        <v>4</v>
      </c>
      <c r="K79" s="222"/>
      <c r="L79" s="223"/>
      <c r="M79" s="223"/>
      <c r="N79" s="224"/>
      <c r="O79" s="222"/>
      <c r="P79" s="223"/>
      <c r="Q79" s="223"/>
      <c r="R79" s="224"/>
      <c r="S79" s="214">
        <v>0</v>
      </c>
      <c r="T79" s="218">
        <v>0</v>
      </c>
      <c r="U79" s="218">
        <v>0</v>
      </c>
      <c r="V79" s="218">
        <v>20</v>
      </c>
      <c r="W79" s="221">
        <v>2</v>
      </c>
      <c r="X79" s="214">
        <v>0</v>
      </c>
      <c r="Y79" s="218">
        <v>0</v>
      </c>
      <c r="Z79" s="218">
        <v>0</v>
      </c>
      <c r="AA79" s="218">
        <v>25</v>
      </c>
      <c r="AB79" s="221">
        <v>2</v>
      </c>
    </row>
    <row r="80" ht="25" customHeight="1">
      <c r="A80" s="213"/>
      <c r="B80" s="214">
        <v>33</v>
      </c>
      <c r="C80" t="s" s="225">
        <v>315</v>
      </c>
      <c r="D80" t="s" s="216">
        <v>313</v>
      </c>
      <c r="E80" s="233">
        <v>30</v>
      </c>
      <c r="F80" s="234">
        <v>20</v>
      </c>
      <c r="G80" s="234">
        <v>10</v>
      </c>
      <c r="H80" s="234">
        <v>0</v>
      </c>
      <c r="I80" s="235">
        <v>0</v>
      </c>
      <c r="J80" s="236">
        <v>3</v>
      </c>
      <c r="K80" s="237"/>
      <c r="L80" s="238"/>
      <c r="M80" s="238"/>
      <c r="N80" s="239"/>
      <c r="O80" s="237"/>
      <c r="P80" s="238"/>
      <c r="Q80" s="238"/>
      <c r="R80" s="239"/>
      <c r="S80" s="240">
        <v>20</v>
      </c>
      <c r="T80" s="241">
        <v>10</v>
      </c>
      <c r="U80" s="234">
        <v>0</v>
      </c>
      <c r="V80" s="234">
        <v>0</v>
      </c>
      <c r="W80" s="235">
        <v>3</v>
      </c>
      <c r="X80" s="237"/>
      <c r="Y80" s="238"/>
      <c r="Z80" s="238"/>
      <c r="AA80" s="238"/>
      <c r="AB80" s="239"/>
    </row>
    <row r="81" ht="16" customHeight="1">
      <c r="A81" s="213"/>
      <c r="B81" t="s" s="242">
        <v>316</v>
      </c>
      <c r="C81" s="243"/>
      <c r="D81" s="244"/>
      <c r="E81" s="245">
        <f>SUM(E48:E80)</f>
        <v>700</v>
      </c>
      <c r="F81" s="245">
        <f>SUM(F48:F80)</f>
        <v>210</v>
      </c>
      <c r="G81" s="245">
        <f>SUM(G48:G80)</f>
        <v>295</v>
      </c>
      <c r="H81" s="246">
        <f>SUM(H48:H80)</f>
        <v>150</v>
      </c>
      <c r="I81" s="247">
        <f>SUM(I48:I80)</f>
        <v>45</v>
      </c>
      <c r="J81" s="245">
        <f>SUM(J48:J80)</f>
        <v>58</v>
      </c>
      <c r="K81" s="245">
        <f>SUM(K48:K80)</f>
        <v>35</v>
      </c>
      <c r="L81" s="245">
        <f>SUM(L48:L80)</f>
        <v>90</v>
      </c>
      <c r="M81" s="245">
        <f>SUM(M48:M80)</f>
        <v>25</v>
      </c>
      <c r="N81" s="245">
        <f>SUM(N48:N80)</f>
        <v>15</v>
      </c>
      <c r="O81" s="245">
        <f>SUM(O48:O80)</f>
        <v>60</v>
      </c>
      <c r="P81" s="245">
        <f>SUM(P48:P80)</f>
        <v>75</v>
      </c>
      <c r="Q81" s="245">
        <f>SUM(Q48:Q80)</f>
        <v>60</v>
      </c>
      <c r="R81" s="245">
        <f>SUM(R48:R80)</f>
        <v>14</v>
      </c>
      <c r="S81" s="245">
        <f>SUM(S48:S80)</f>
        <v>65</v>
      </c>
      <c r="T81" s="245">
        <f>SUM(T48:T80)</f>
        <v>80</v>
      </c>
      <c r="U81" s="245">
        <f>SUM(U48:U80)</f>
        <v>45</v>
      </c>
      <c r="V81" s="245">
        <f>SUM(V48:V80)</f>
        <v>20</v>
      </c>
      <c r="W81" s="245">
        <f>SUM(W48:W80)</f>
        <v>16</v>
      </c>
      <c r="X81" s="245">
        <f>SUM(X48:X80)</f>
        <v>50</v>
      </c>
      <c r="Y81" s="245">
        <f>SUM(Y48:Y80)</f>
        <v>50</v>
      </c>
      <c r="Z81" s="245">
        <f>SUM(Z48:Z80)</f>
        <v>20</v>
      </c>
      <c r="AA81" s="245">
        <f>SUM(AA48:AA80)</f>
        <v>25</v>
      </c>
      <c r="AB81" s="245">
        <f>SUM(AB48:AB80)</f>
        <v>13</v>
      </c>
    </row>
    <row r="82" ht="16" customHeight="1">
      <c r="A82" s="213"/>
      <c r="B82" s="248">
        <f>E81</f>
        <v>700</v>
      </c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249"/>
    </row>
  </sheetData>
  <mergeCells count="25">
    <mergeCell ref="K44:R44"/>
    <mergeCell ref="K45:N45"/>
    <mergeCell ref="O45:R45"/>
    <mergeCell ref="D41:H41"/>
    <mergeCell ref="B3:I3"/>
    <mergeCell ref="B5:B6"/>
    <mergeCell ref="C5:C6"/>
    <mergeCell ref="D5:H5"/>
    <mergeCell ref="I5:I6"/>
    <mergeCell ref="B81:C81"/>
    <mergeCell ref="B82:AB82"/>
    <mergeCell ref="S45:W45"/>
    <mergeCell ref="X45:AB45"/>
    <mergeCell ref="B46:B47"/>
    <mergeCell ref="C46:C47"/>
    <mergeCell ref="D46:D47"/>
    <mergeCell ref="E46:E47"/>
    <mergeCell ref="F46:I46"/>
    <mergeCell ref="J46:J47"/>
    <mergeCell ref="K46:N46"/>
    <mergeCell ref="O46:R46"/>
    <mergeCell ref="S46:W46"/>
    <mergeCell ref="X46:AB46"/>
    <mergeCell ref="B44:B45"/>
    <mergeCell ref="C44:J45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